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910"/>
  <workbookPr codeName="ThisWorkbook" defaultThemeVersion="166925"/>
  <bookViews>
    <workbookView xWindow="0" yWindow="460" windowWidth="28800" windowHeight="16160" activeTab="2"/>
  </bookViews>
  <sheets>
    <sheet name="CAI Hoops" sheetId="1" r:id="rId1"/>
    <sheet name="Denmark Tech" sheetId="2" r:id="rId2"/>
    <sheet name="US vs CAI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<sst xmlns="http://schemas.openxmlformats.org/spreadsheetml/2006/main" count="145" uniqueCount="88">
  <si>
    <t>Player</t>
  </si>
  <si>
    <t>2FGM</t>
  </si>
  <si>
    <t>2FGA</t>
  </si>
  <si>
    <t>2FG%</t>
  </si>
  <si>
    <t>3FGM</t>
  </si>
  <si>
    <t>3FGA</t>
  </si>
  <si>
    <t>3FG%</t>
  </si>
  <si>
    <t>FGM</t>
  </si>
  <si>
    <t>FGA</t>
  </si>
  <si>
    <t>FG%</t>
  </si>
  <si>
    <t>FTM</t>
  </si>
  <si>
    <t>FTA</t>
  </si>
  <si>
    <t>FT %</t>
  </si>
  <si>
    <t>DREB</t>
  </si>
  <si>
    <t>OREB</t>
  </si>
  <si>
    <t>REB</t>
  </si>
  <si>
    <t>AST</t>
  </si>
  <si>
    <t>TO</t>
  </si>
  <si>
    <t>FOUL</t>
  </si>
  <si>
    <t>STL</t>
  </si>
  <si>
    <t>Points</t>
  </si>
  <si>
    <t>Jordan Coblin</t>
  </si>
  <si>
    <t>Zubair Seyed</t>
  </si>
  <si>
    <t>Khadim Sy</t>
  </si>
  <si>
    <t>Bryce Williams</t>
  </si>
  <si>
    <t>Greg Gallon</t>
  </si>
  <si>
    <t>Chad Vincent</t>
  </si>
  <si>
    <t>Durey Cadwell</t>
  </si>
  <si>
    <t>Tarig Eisa</t>
  </si>
  <si>
    <t>Harwin Francois</t>
  </si>
  <si>
    <t>Doudou Gueye</t>
  </si>
  <si>
    <t>Team</t>
  </si>
  <si>
    <t>Overall</t>
  </si>
  <si>
    <t>O-CS</t>
  </si>
  <si>
    <t>D-CS</t>
  </si>
  <si>
    <t>ORB</t>
  </si>
  <si>
    <t>DRB</t>
  </si>
  <si>
    <t>AO</t>
  </si>
  <si>
    <t>Con Attempts</t>
  </si>
  <si>
    <t>Overall %</t>
  </si>
  <si>
    <t>+</t>
  </si>
  <si>
    <t xml:space="preserve">Attempts </t>
  </si>
  <si>
    <t>Attempts</t>
  </si>
  <si>
    <t>Rob Mbnoun</t>
  </si>
  <si>
    <t xml:space="preserve">Kam Cunningham </t>
  </si>
  <si>
    <t>Corbin Merrit</t>
  </si>
  <si>
    <t>Steven Rwawhire</t>
  </si>
  <si>
    <t>#</t>
  </si>
  <si>
    <t>Jordan</t>
  </si>
  <si>
    <t>Small</t>
  </si>
  <si>
    <t>Carlton</t>
  </si>
  <si>
    <t>White</t>
  </si>
  <si>
    <t>Carter</t>
  </si>
  <si>
    <t>No Name</t>
  </si>
  <si>
    <t>Jiles</t>
  </si>
  <si>
    <t>Curtis</t>
  </si>
  <si>
    <t>Hartford</t>
  </si>
  <si>
    <t>Boggan Jr.</t>
  </si>
  <si>
    <t>French</t>
  </si>
  <si>
    <t>Lotti</t>
  </si>
  <si>
    <t>Parson</t>
  </si>
  <si>
    <t>Martin</t>
  </si>
  <si>
    <t>McFadden</t>
  </si>
  <si>
    <t>Kitchings</t>
  </si>
  <si>
    <t>Ford</t>
  </si>
  <si>
    <t>Baker</t>
  </si>
  <si>
    <t>Lawson Jr</t>
  </si>
  <si>
    <t>Grant</t>
  </si>
  <si>
    <t>Stone</t>
  </si>
  <si>
    <t>Harley</t>
  </si>
  <si>
    <t>Lytes</t>
  </si>
  <si>
    <t>03.11.18</t>
  </si>
  <si>
    <t>02.11.18</t>
  </si>
  <si>
    <t>DSC vs CAI</t>
  </si>
  <si>
    <t>Zubair</t>
  </si>
  <si>
    <t>Williams</t>
  </si>
  <si>
    <t>Cadwell</t>
  </si>
  <si>
    <t>Cunningham</t>
  </si>
  <si>
    <t>Sy</t>
  </si>
  <si>
    <t>Coblin</t>
  </si>
  <si>
    <t>Francois</t>
  </si>
  <si>
    <t>Rwahwire</t>
  </si>
  <si>
    <t>Gueye</t>
  </si>
  <si>
    <t>Merritt</t>
  </si>
  <si>
    <t>Simon</t>
  </si>
  <si>
    <t>Eisa</t>
  </si>
  <si>
    <t xml:space="preserve"> </t>
  </si>
  <si>
    <t>Mbenoun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</si>
</sst>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0A54A-90D4-40F4-B8F3-C41C30AE44DA}">
  <dimension ref="A1:W37"/>
  <sheetViews>
    <sheetView workbookViewId="0" topLeftCell="A1">
      <selection activeCell="B2" sqref="B2"/>
    </sheetView>
  </sheetViews>
  <sheetFormatPr defaultColWidth="12.57421875" defaultRowHeight="15"/>
  <cols>
    <col min="1" max="1" width="3.00390625" style="0" bestFit="1" customWidth="1"/>
    <col min="2" max="2" width="17.421875" style="0" bestFit="1" customWidth="1"/>
    <col min="3" max="3" width="6.421875" style="0" bestFit="1" customWidth="1"/>
    <col min="4" max="4" width="9.28125" style="0" bestFit="1" customWidth="1"/>
    <col min="5" max="5" width="8.28125" style="0" bestFit="1" customWidth="1"/>
    <col min="6" max="6" width="9.421875" style="0" bestFit="1" customWidth="1"/>
    <col min="7" max="7" width="5.8515625" style="0" bestFit="1" customWidth="1"/>
    <col min="8" max="8" width="9.7109375" style="0" bestFit="1" customWidth="1"/>
    <col min="9" max="9" width="9.421875" style="0" bestFit="1" customWidth="1"/>
    <col min="10" max="10" width="4.7109375" style="0" bestFit="1" customWidth="1"/>
    <col min="11" max="11" width="9.28125" style="0" bestFit="1" customWidth="1"/>
    <col min="12" max="12" width="9.421875" style="0" bestFit="1" customWidth="1"/>
    <col min="13" max="13" width="4.421875" style="0" bestFit="1" customWidth="1"/>
    <col min="14" max="14" width="9.28125" style="0" bestFit="1" customWidth="1"/>
    <col min="15" max="15" width="9.421875" style="0" bestFit="1" customWidth="1"/>
    <col min="16" max="16" width="6.28125" style="0" bestFit="1" customWidth="1"/>
    <col min="17" max="17" width="4.7109375" style="0" bestFit="1" customWidth="1"/>
    <col min="18" max="18" width="4.421875" style="0" bestFit="1" customWidth="1"/>
    <col min="19" max="19" width="3.7109375" style="0" bestFit="1" customWidth="1"/>
    <col min="20" max="20" width="6.00390625" style="0" bestFit="1" customWidth="1"/>
    <col min="21" max="21" width="4.140625" style="0" bestFit="1" customWidth="1"/>
    <col min="22" max="22" width="6.7109375" style="0" bestFit="1" customWidth="1"/>
  </cols>
  <sheetData>
    <row r="1" spans="1:23" ht="21">
      <c r="A1" s="11"/>
      <c r="B1" s="19" t="s">
        <v>72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6">
      <c r="A2" s="11" t="s">
        <v>47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2" t="s">
        <v>16</v>
      </c>
      <c r="S2" s="12" t="s">
        <v>17</v>
      </c>
      <c r="T2" s="12" t="s">
        <v>18</v>
      </c>
      <c r="U2" s="12" t="s">
        <v>19</v>
      </c>
      <c r="V2" s="12" t="s">
        <v>20</v>
      </c>
      <c r="W2" s="13"/>
    </row>
    <row r="3" spans="1:23" ht="16">
      <c r="A3" s="11">
        <v>2</v>
      </c>
      <c r="B3" s="13" t="s">
        <v>48</v>
      </c>
      <c r="C3" s="13">
        <v>1</v>
      </c>
      <c r="D3" s="13">
        <v>4</v>
      </c>
      <c r="E3" s="14">
        <f>C3/D3</f>
        <v>0.25</v>
      </c>
      <c r="F3" s="13">
        <v>1</v>
      </c>
      <c r="G3" s="13">
        <v>1</v>
      </c>
      <c r="H3" s="15">
        <f>F3/G3</f>
        <v>1</v>
      </c>
      <c r="I3" s="13">
        <f>+C3+F3</f>
        <v>2</v>
      </c>
      <c r="J3" s="13">
        <f>+D3+G3</f>
        <v>5</v>
      </c>
      <c r="K3" s="15">
        <f>I3/J3</f>
        <v>0.4</v>
      </c>
      <c r="L3" s="13">
        <v>1</v>
      </c>
      <c r="M3" s="13">
        <v>4</v>
      </c>
      <c r="N3" s="14">
        <f>L3/M3</f>
        <v>0.25</v>
      </c>
      <c r="O3" s="13">
        <v>2</v>
      </c>
      <c r="P3" s="13">
        <v>1</v>
      </c>
      <c r="Q3" s="13">
        <f>O3+P3</f>
        <v>3</v>
      </c>
      <c r="R3" s="13">
        <v>2</v>
      </c>
      <c r="S3" s="13">
        <v>2</v>
      </c>
      <c r="T3" s="13">
        <v>1</v>
      </c>
      <c r="U3" s="13">
        <v>0</v>
      </c>
      <c r="V3" s="13">
        <f aca="true" t="shared" si="0" ref="V3:V14">(C3*2)+(F3*3)+(L3)</f>
        <v>6</v>
      </c>
      <c r="W3" s="13"/>
    </row>
    <row r="4" spans="1:23" ht="16">
      <c r="A4" s="11">
        <v>4</v>
      </c>
      <c r="B4" s="13" t="s">
        <v>49</v>
      </c>
      <c r="C4" s="13">
        <v>1</v>
      </c>
      <c r="D4" s="13">
        <v>3</v>
      </c>
      <c r="E4" s="14">
        <f aca="true" t="shared" si="1" ref="E4:E14">C4/D4</f>
        <v>0.3333333333333333</v>
      </c>
      <c r="F4" s="13">
        <v>0</v>
      </c>
      <c r="G4" s="13">
        <v>1</v>
      </c>
      <c r="H4" s="15">
        <f aca="true" t="shared" si="2" ref="H4:H14">F4/G4</f>
        <v>0</v>
      </c>
      <c r="I4" s="13">
        <f aca="true" t="shared" si="3" ref="I4:J14">+C4+F4</f>
        <v>1</v>
      </c>
      <c r="J4" s="13">
        <f t="shared" si="3"/>
        <v>4</v>
      </c>
      <c r="K4" s="15">
        <f aca="true" t="shared" si="4" ref="K4:K14">I4/J4</f>
        <v>0.25</v>
      </c>
      <c r="L4" s="13">
        <v>4</v>
      </c>
      <c r="M4" s="13">
        <v>8</v>
      </c>
      <c r="N4" s="14">
        <f aca="true" t="shared" si="5" ref="N4:N14">L4/M4</f>
        <v>0.5</v>
      </c>
      <c r="O4" s="13">
        <v>2</v>
      </c>
      <c r="P4" s="13">
        <v>1</v>
      </c>
      <c r="Q4" s="13">
        <f aca="true" t="shared" si="6" ref="Q4:Q14">O4+P4</f>
        <v>3</v>
      </c>
      <c r="R4" s="13">
        <v>4</v>
      </c>
      <c r="S4" s="13">
        <v>4</v>
      </c>
      <c r="T4" s="13">
        <v>0</v>
      </c>
      <c r="U4" s="13">
        <v>1</v>
      </c>
      <c r="V4" s="13">
        <f t="shared" si="0"/>
        <v>6</v>
      </c>
      <c r="W4" s="13"/>
    </row>
    <row r="5" spans="1:23" ht="16">
      <c r="A5" s="11">
        <v>11</v>
      </c>
      <c r="B5" s="13" t="s">
        <v>50</v>
      </c>
      <c r="C5" s="13">
        <v>2</v>
      </c>
      <c r="D5" s="13">
        <v>4</v>
      </c>
      <c r="E5" s="14">
        <f t="shared" si="1"/>
        <v>0.5</v>
      </c>
      <c r="F5" s="13">
        <v>0</v>
      </c>
      <c r="G5" s="13">
        <v>2</v>
      </c>
      <c r="H5" s="15">
        <f t="shared" si="2"/>
        <v>0</v>
      </c>
      <c r="I5" s="13">
        <f t="shared" si="3"/>
        <v>2</v>
      </c>
      <c r="J5" s="13">
        <f t="shared" si="3"/>
        <v>6</v>
      </c>
      <c r="K5" s="15">
        <f t="shared" si="4"/>
        <v>0.3333333333333333</v>
      </c>
      <c r="L5" s="13">
        <v>0</v>
      </c>
      <c r="M5" s="13">
        <v>0</v>
      </c>
      <c r="N5" s="14" t="e">
        <f t="shared" si="5"/>
        <v>#DIV/0!</v>
      </c>
      <c r="O5" s="13">
        <v>1</v>
      </c>
      <c r="P5" s="13">
        <v>4</v>
      </c>
      <c r="Q5" s="13">
        <f t="shared" si="6"/>
        <v>5</v>
      </c>
      <c r="R5" s="13">
        <v>2</v>
      </c>
      <c r="S5" s="13">
        <v>2</v>
      </c>
      <c r="T5" s="13">
        <v>5</v>
      </c>
      <c r="U5" s="13">
        <v>2</v>
      </c>
      <c r="V5" s="13">
        <f t="shared" si="0"/>
        <v>4</v>
      </c>
      <c r="W5" s="13"/>
    </row>
    <row r="6" spans="1:23" ht="16">
      <c r="A6" s="11">
        <v>21</v>
      </c>
      <c r="B6" s="13" t="s">
        <v>51</v>
      </c>
      <c r="C6" s="13">
        <v>1</v>
      </c>
      <c r="D6" s="13">
        <v>4</v>
      </c>
      <c r="E6" s="14">
        <f t="shared" si="1"/>
        <v>0.25</v>
      </c>
      <c r="F6" s="13">
        <v>0</v>
      </c>
      <c r="G6" s="13">
        <v>1</v>
      </c>
      <c r="H6" s="15">
        <f t="shared" si="2"/>
        <v>0</v>
      </c>
      <c r="I6" s="13">
        <f t="shared" si="3"/>
        <v>1</v>
      </c>
      <c r="J6" s="13">
        <f t="shared" si="3"/>
        <v>5</v>
      </c>
      <c r="K6" s="15">
        <f t="shared" si="4"/>
        <v>0.2</v>
      </c>
      <c r="L6" s="13">
        <v>0</v>
      </c>
      <c r="M6" s="13">
        <v>0</v>
      </c>
      <c r="N6" s="14" t="e">
        <f t="shared" si="5"/>
        <v>#DIV/0!</v>
      </c>
      <c r="O6" s="13">
        <v>5</v>
      </c>
      <c r="P6" s="13">
        <v>5</v>
      </c>
      <c r="Q6" s="13">
        <f t="shared" si="6"/>
        <v>10</v>
      </c>
      <c r="R6" s="13">
        <v>0</v>
      </c>
      <c r="S6" s="13">
        <v>2</v>
      </c>
      <c r="T6" s="13">
        <v>2</v>
      </c>
      <c r="U6" s="13">
        <v>2</v>
      </c>
      <c r="V6" s="13">
        <f t="shared" si="0"/>
        <v>2</v>
      </c>
      <c r="W6" s="13"/>
    </row>
    <row r="7" spans="1:23" ht="16">
      <c r="A7" s="11">
        <v>24</v>
      </c>
      <c r="B7" s="13" t="s">
        <v>52</v>
      </c>
      <c r="C7" s="13">
        <v>0</v>
      </c>
      <c r="D7" s="13">
        <v>2</v>
      </c>
      <c r="E7" s="14">
        <f t="shared" si="1"/>
        <v>0</v>
      </c>
      <c r="F7" s="13">
        <v>1</v>
      </c>
      <c r="G7" s="13">
        <v>5</v>
      </c>
      <c r="H7" s="15">
        <f t="shared" si="2"/>
        <v>0.2</v>
      </c>
      <c r="I7" s="13">
        <f t="shared" si="3"/>
        <v>1</v>
      </c>
      <c r="J7" s="13">
        <f t="shared" si="3"/>
        <v>7</v>
      </c>
      <c r="K7" s="15">
        <f t="shared" si="4"/>
        <v>0.14285714285714285</v>
      </c>
      <c r="L7" s="13">
        <v>1</v>
      </c>
      <c r="M7" s="13">
        <v>2</v>
      </c>
      <c r="N7" s="14">
        <f t="shared" si="5"/>
        <v>0.5</v>
      </c>
      <c r="O7" s="13">
        <v>2</v>
      </c>
      <c r="P7" s="13">
        <v>1</v>
      </c>
      <c r="Q7" s="13">
        <f t="shared" si="6"/>
        <v>3</v>
      </c>
      <c r="R7" s="13">
        <v>0</v>
      </c>
      <c r="S7" s="13">
        <v>2</v>
      </c>
      <c r="T7" s="13">
        <v>2</v>
      </c>
      <c r="U7" s="13">
        <v>0</v>
      </c>
      <c r="V7" s="13">
        <f t="shared" si="0"/>
        <v>4</v>
      </c>
      <c r="W7" s="13"/>
    </row>
    <row r="8" spans="1:23" ht="16">
      <c r="A8" s="11">
        <v>23</v>
      </c>
      <c r="B8" s="13" t="s">
        <v>53</v>
      </c>
      <c r="C8" s="13">
        <v>0</v>
      </c>
      <c r="D8" s="13">
        <v>0</v>
      </c>
      <c r="E8" s="14" t="e">
        <f t="shared" si="1"/>
        <v>#DIV/0!</v>
      </c>
      <c r="F8" s="13">
        <v>0</v>
      </c>
      <c r="G8" s="13">
        <v>0</v>
      </c>
      <c r="H8" s="15" t="e">
        <f t="shared" si="2"/>
        <v>#DIV/0!</v>
      </c>
      <c r="I8" s="13">
        <f t="shared" si="3"/>
        <v>0</v>
      </c>
      <c r="J8" s="13">
        <f t="shared" si="3"/>
        <v>0</v>
      </c>
      <c r="K8" s="15" t="e">
        <f t="shared" si="4"/>
        <v>#DIV/0!</v>
      </c>
      <c r="L8" s="13">
        <v>0</v>
      </c>
      <c r="M8" s="13">
        <v>0</v>
      </c>
      <c r="N8" s="14" t="e">
        <f t="shared" si="5"/>
        <v>#DIV/0!</v>
      </c>
      <c r="O8" s="13">
        <v>0</v>
      </c>
      <c r="P8" s="13">
        <v>0</v>
      </c>
      <c r="Q8" s="13">
        <f t="shared" si="6"/>
        <v>0</v>
      </c>
      <c r="R8" s="13">
        <v>0</v>
      </c>
      <c r="S8" s="13">
        <v>1</v>
      </c>
      <c r="T8" s="13">
        <v>0</v>
      </c>
      <c r="U8" s="13">
        <v>0</v>
      </c>
      <c r="V8" s="13">
        <f t="shared" si="0"/>
        <v>0</v>
      </c>
      <c r="W8" s="13"/>
    </row>
    <row r="9" spans="1:23" ht="16">
      <c r="A9" s="11">
        <v>0</v>
      </c>
      <c r="B9" s="13" t="s">
        <v>54</v>
      </c>
      <c r="C9" s="13">
        <v>2</v>
      </c>
      <c r="D9" s="13">
        <v>5</v>
      </c>
      <c r="E9" s="14">
        <f t="shared" si="1"/>
        <v>0.4</v>
      </c>
      <c r="F9" s="13">
        <v>0</v>
      </c>
      <c r="G9" s="13">
        <v>3</v>
      </c>
      <c r="H9" s="15">
        <f t="shared" si="2"/>
        <v>0</v>
      </c>
      <c r="I9" s="13">
        <f t="shared" si="3"/>
        <v>2</v>
      </c>
      <c r="J9" s="13">
        <f t="shared" si="3"/>
        <v>8</v>
      </c>
      <c r="K9" s="15">
        <f t="shared" si="4"/>
        <v>0.25</v>
      </c>
      <c r="L9" s="13">
        <v>5</v>
      </c>
      <c r="M9" s="13">
        <v>6</v>
      </c>
      <c r="N9" s="14">
        <f t="shared" si="5"/>
        <v>0.8333333333333334</v>
      </c>
      <c r="O9" s="13">
        <v>1</v>
      </c>
      <c r="P9" s="13">
        <v>0</v>
      </c>
      <c r="Q9" s="13">
        <f t="shared" si="6"/>
        <v>1</v>
      </c>
      <c r="R9" s="13">
        <v>2</v>
      </c>
      <c r="S9" s="13">
        <v>1</v>
      </c>
      <c r="T9" s="13">
        <v>2</v>
      </c>
      <c r="U9" s="13">
        <v>0</v>
      </c>
      <c r="V9" s="13">
        <f t="shared" si="0"/>
        <v>9</v>
      </c>
      <c r="W9" s="13"/>
    </row>
    <row r="10" spans="1:23" ht="16">
      <c r="A10" s="11">
        <v>1</v>
      </c>
      <c r="B10" s="13" t="s">
        <v>55</v>
      </c>
      <c r="C10" s="13">
        <v>2</v>
      </c>
      <c r="D10" s="13">
        <v>3</v>
      </c>
      <c r="E10" s="14">
        <f t="shared" si="1"/>
        <v>0.6666666666666666</v>
      </c>
      <c r="F10" s="13">
        <v>1</v>
      </c>
      <c r="G10" s="13">
        <v>3</v>
      </c>
      <c r="H10" s="15">
        <f t="shared" si="2"/>
        <v>0.3333333333333333</v>
      </c>
      <c r="I10" s="13">
        <f t="shared" si="3"/>
        <v>3</v>
      </c>
      <c r="J10" s="13">
        <f t="shared" si="3"/>
        <v>6</v>
      </c>
      <c r="K10" s="15">
        <f t="shared" si="4"/>
        <v>0.5</v>
      </c>
      <c r="L10" s="13">
        <v>0</v>
      </c>
      <c r="M10" s="13">
        <v>0</v>
      </c>
      <c r="N10" s="14" t="e">
        <f t="shared" si="5"/>
        <v>#DIV/0!</v>
      </c>
      <c r="O10" s="13">
        <v>3</v>
      </c>
      <c r="P10" s="13">
        <v>0</v>
      </c>
      <c r="Q10" s="13">
        <f t="shared" si="6"/>
        <v>3</v>
      </c>
      <c r="R10" s="13">
        <v>0</v>
      </c>
      <c r="S10" s="13">
        <v>3</v>
      </c>
      <c r="T10" s="13">
        <v>2</v>
      </c>
      <c r="U10" s="13">
        <v>2</v>
      </c>
      <c r="V10" s="13">
        <f t="shared" si="0"/>
        <v>7</v>
      </c>
      <c r="W10" s="13"/>
    </row>
    <row r="11" spans="1:23" ht="16">
      <c r="A11" s="11">
        <v>3</v>
      </c>
      <c r="B11" s="13" t="s">
        <v>56</v>
      </c>
      <c r="C11" s="13">
        <v>3</v>
      </c>
      <c r="D11" s="13">
        <v>5</v>
      </c>
      <c r="E11" s="14">
        <f t="shared" si="1"/>
        <v>0.6</v>
      </c>
      <c r="F11" s="13">
        <v>1</v>
      </c>
      <c r="G11" s="13">
        <v>5</v>
      </c>
      <c r="H11" s="15">
        <f t="shared" si="2"/>
        <v>0.2</v>
      </c>
      <c r="I11" s="13">
        <f t="shared" si="3"/>
        <v>4</v>
      </c>
      <c r="J11" s="13">
        <f t="shared" si="3"/>
        <v>10</v>
      </c>
      <c r="K11" s="15">
        <f t="shared" si="4"/>
        <v>0.4</v>
      </c>
      <c r="L11" s="13">
        <v>0</v>
      </c>
      <c r="M11" s="13">
        <v>0</v>
      </c>
      <c r="N11" s="14" t="e">
        <f t="shared" si="5"/>
        <v>#DIV/0!</v>
      </c>
      <c r="O11" s="13">
        <v>1</v>
      </c>
      <c r="P11" s="13">
        <v>1</v>
      </c>
      <c r="Q11" s="13">
        <f t="shared" si="6"/>
        <v>2</v>
      </c>
      <c r="R11" s="13">
        <v>0</v>
      </c>
      <c r="S11" s="13">
        <v>1</v>
      </c>
      <c r="T11" s="13">
        <v>4</v>
      </c>
      <c r="U11" s="13">
        <v>1</v>
      </c>
      <c r="V11" s="13">
        <f t="shared" si="0"/>
        <v>9</v>
      </c>
      <c r="W11" s="13"/>
    </row>
    <row r="12" spans="1:23" ht="16">
      <c r="A12" s="11">
        <v>10</v>
      </c>
      <c r="B12" s="13" t="s">
        <v>57</v>
      </c>
      <c r="C12" s="13">
        <v>4</v>
      </c>
      <c r="D12" s="13">
        <v>7</v>
      </c>
      <c r="E12" s="14">
        <f t="shared" si="1"/>
        <v>0.5714285714285714</v>
      </c>
      <c r="F12" s="13">
        <v>7</v>
      </c>
      <c r="G12" s="13">
        <v>9</v>
      </c>
      <c r="H12" s="15">
        <f t="shared" si="2"/>
        <v>0.7777777777777778</v>
      </c>
      <c r="I12" s="13">
        <f t="shared" si="3"/>
        <v>11</v>
      </c>
      <c r="J12" s="13">
        <f t="shared" si="3"/>
        <v>16</v>
      </c>
      <c r="K12" s="15">
        <f t="shared" si="4"/>
        <v>0.6875</v>
      </c>
      <c r="L12" s="13">
        <v>3</v>
      </c>
      <c r="M12" s="13">
        <v>4</v>
      </c>
      <c r="N12" s="14">
        <f t="shared" si="5"/>
        <v>0.75</v>
      </c>
      <c r="O12" s="13">
        <v>1</v>
      </c>
      <c r="P12" s="13">
        <v>2</v>
      </c>
      <c r="Q12" s="13">
        <f t="shared" si="6"/>
        <v>3</v>
      </c>
      <c r="R12" s="13">
        <v>4</v>
      </c>
      <c r="S12" s="13">
        <v>1</v>
      </c>
      <c r="T12" s="13">
        <v>3</v>
      </c>
      <c r="U12" s="13">
        <v>3</v>
      </c>
      <c r="V12" s="13">
        <f t="shared" si="0"/>
        <v>32</v>
      </c>
      <c r="W12" s="13"/>
    </row>
    <row r="13" spans="1:23" ht="16">
      <c r="A13" s="11">
        <v>30</v>
      </c>
      <c r="B13" s="13" t="s">
        <v>58</v>
      </c>
      <c r="C13" s="13">
        <v>2</v>
      </c>
      <c r="D13" s="13">
        <v>3</v>
      </c>
      <c r="E13" s="14">
        <f t="shared" si="1"/>
        <v>0.6666666666666666</v>
      </c>
      <c r="F13" s="13">
        <v>2</v>
      </c>
      <c r="G13" s="13">
        <v>6</v>
      </c>
      <c r="H13" s="15">
        <f t="shared" si="2"/>
        <v>0.3333333333333333</v>
      </c>
      <c r="I13" s="13">
        <f t="shared" si="3"/>
        <v>4</v>
      </c>
      <c r="J13" s="13">
        <f t="shared" si="3"/>
        <v>9</v>
      </c>
      <c r="K13" s="15">
        <f t="shared" si="4"/>
        <v>0.4444444444444444</v>
      </c>
      <c r="L13" s="13">
        <v>0</v>
      </c>
      <c r="M13" s="13">
        <v>0</v>
      </c>
      <c r="N13" s="14" t="e">
        <f t="shared" si="5"/>
        <v>#DIV/0!</v>
      </c>
      <c r="O13" s="13">
        <v>3</v>
      </c>
      <c r="P13" s="13">
        <v>3</v>
      </c>
      <c r="Q13" s="13">
        <f t="shared" si="6"/>
        <v>6</v>
      </c>
      <c r="R13" s="13">
        <v>0</v>
      </c>
      <c r="S13" s="13">
        <v>1</v>
      </c>
      <c r="T13" s="13">
        <v>3</v>
      </c>
      <c r="U13" s="13">
        <v>0</v>
      </c>
      <c r="V13" s="13">
        <f t="shared" si="0"/>
        <v>10</v>
      </c>
      <c r="W13" s="13"/>
    </row>
    <row r="14" spans="1:23" ht="16">
      <c r="A14" s="11">
        <v>35</v>
      </c>
      <c r="B14" s="13" t="s">
        <v>59</v>
      </c>
      <c r="C14" s="13">
        <v>0</v>
      </c>
      <c r="D14" s="13">
        <v>2</v>
      </c>
      <c r="E14" s="14">
        <f t="shared" si="1"/>
        <v>0</v>
      </c>
      <c r="F14" s="13">
        <v>0</v>
      </c>
      <c r="G14" s="13">
        <v>1</v>
      </c>
      <c r="H14" s="15">
        <f t="shared" si="2"/>
        <v>0</v>
      </c>
      <c r="I14" s="13">
        <f t="shared" si="3"/>
        <v>0</v>
      </c>
      <c r="J14" s="13">
        <f t="shared" si="3"/>
        <v>3</v>
      </c>
      <c r="K14" s="15">
        <f t="shared" si="4"/>
        <v>0</v>
      </c>
      <c r="L14" s="13">
        <v>0</v>
      </c>
      <c r="M14" s="13">
        <v>0</v>
      </c>
      <c r="N14" s="14" t="e">
        <f t="shared" si="5"/>
        <v>#DIV/0!</v>
      </c>
      <c r="O14" s="13">
        <v>2</v>
      </c>
      <c r="P14" s="13">
        <v>0</v>
      </c>
      <c r="Q14" s="13">
        <f t="shared" si="6"/>
        <v>2</v>
      </c>
      <c r="R14" s="13">
        <v>1</v>
      </c>
      <c r="S14" s="13">
        <v>0</v>
      </c>
      <c r="T14" s="13">
        <v>2</v>
      </c>
      <c r="U14" s="13">
        <v>0</v>
      </c>
      <c r="V14" s="13">
        <f t="shared" si="0"/>
        <v>0</v>
      </c>
      <c r="W14" s="13"/>
    </row>
    <row r="15" spans="1:23" ht="16">
      <c r="A15" s="11"/>
      <c r="B15" s="13" t="s">
        <v>31</v>
      </c>
      <c r="C15" s="13"/>
      <c r="D15" s="13"/>
      <c r="E15" s="14"/>
      <c r="F15" s="13"/>
      <c r="G15" s="13"/>
      <c r="H15" s="15"/>
      <c r="I15" s="13"/>
      <c r="J15" s="13"/>
      <c r="K15" s="15"/>
      <c r="L15" s="13"/>
      <c r="M15" s="13"/>
      <c r="N15" s="14"/>
      <c r="O15" s="13"/>
      <c r="P15" s="13">
        <v>2</v>
      </c>
      <c r="Q15" s="13"/>
      <c r="R15" s="13"/>
      <c r="S15" s="13">
        <v>2</v>
      </c>
      <c r="T15" s="13"/>
      <c r="U15" s="13"/>
      <c r="V15" s="13"/>
      <c r="W15" s="13"/>
    </row>
    <row r="16" spans="1:23" ht="16">
      <c r="A16" s="11"/>
      <c r="B16" s="16" t="s">
        <v>32</v>
      </c>
      <c r="C16" s="16">
        <f>SUM(C3:C14)</f>
        <v>18</v>
      </c>
      <c r="D16" s="16">
        <f>SUM(D3:D14)</f>
        <v>42</v>
      </c>
      <c r="E16" s="17">
        <f>C16/D16</f>
        <v>0.42857142857142855</v>
      </c>
      <c r="F16" s="16">
        <f>SUM(F3:F14)</f>
        <v>13</v>
      </c>
      <c r="G16" s="16">
        <f>SUM(G3:G14)</f>
        <v>37</v>
      </c>
      <c r="H16" s="18">
        <f>F16/G16</f>
        <v>0.35135135135135137</v>
      </c>
      <c r="I16" s="16">
        <f>SUM(I3:I14)</f>
        <v>31</v>
      </c>
      <c r="J16" s="16">
        <f>SUM(J3:J14)</f>
        <v>79</v>
      </c>
      <c r="K16" s="18">
        <f>I16/J16</f>
        <v>0.3924050632911392</v>
      </c>
      <c r="L16" s="16">
        <f>SUM(L3:L14)</f>
        <v>14</v>
      </c>
      <c r="M16" s="16">
        <f>SUM(M3:M14)</f>
        <v>24</v>
      </c>
      <c r="N16" s="17">
        <f>L16/M16</f>
        <v>0.5833333333333334</v>
      </c>
      <c r="O16" s="16">
        <f>SUM(O3:O14)</f>
        <v>23</v>
      </c>
      <c r="P16" s="16">
        <f>SUM(P3:P15)</f>
        <v>20</v>
      </c>
      <c r="Q16" s="16">
        <f>O16+P16</f>
        <v>43</v>
      </c>
      <c r="R16" s="16">
        <f>SUM(R3:R14)</f>
        <v>15</v>
      </c>
      <c r="S16" s="16">
        <f>SUM(S3:S15)</f>
        <v>22</v>
      </c>
      <c r="T16" s="16">
        <f>SUM(T3:T14)</f>
        <v>26</v>
      </c>
      <c r="U16" s="16">
        <f>SUM(U3:U14)</f>
        <v>11</v>
      </c>
      <c r="V16" s="16">
        <f>SUM(V3:V14)</f>
        <v>89</v>
      </c>
      <c r="W16" s="16"/>
    </row>
    <row r="19" spans="3:4" ht="15">
      <c r="C19" s="1"/>
      <c r="D19" s="1"/>
    </row>
    <row r="20" spans="3:15" ht="15">
      <c r="C20" s="2"/>
      <c r="D20" s="20" t="s">
        <v>33</v>
      </c>
      <c r="E20" s="21"/>
      <c r="F20" s="22"/>
      <c r="G20" s="21" t="s">
        <v>34</v>
      </c>
      <c r="H20" s="21"/>
      <c r="I20" s="22"/>
      <c r="J20" s="23" t="s">
        <v>35</v>
      </c>
      <c r="K20" s="23"/>
      <c r="L20" s="22"/>
      <c r="M20" s="20" t="s">
        <v>36</v>
      </c>
      <c r="N20" s="21"/>
      <c r="O20" s="22"/>
    </row>
    <row r="21" spans="3:15" ht="32">
      <c r="C21" s="3" t="s">
        <v>37</v>
      </c>
      <c r="D21" s="4" t="s">
        <v>38</v>
      </c>
      <c r="E21" s="5" t="s">
        <v>8</v>
      </c>
      <c r="F21" s="3" t="s">
        <v>39</v>
      </c>
      <c r="G21" s="5" t="s">
        <v>40</v>
      </c>
      <c r="H21" s="5" t="s">
        <v>41</v>
      </c>
      <c r="I21" s="3" t="s">
        <v>39</v>
      </c>
      <c r="J21" s="6" t="s">
        <v>40</v>
      </c>
      <c r="K21" s="6" t="s">
        <v>42</v>
      </c>
      <c r="L21" s="3" t="s">
        <v>39</v>
      </c>
      <c r="M21" s="7" t="s">
        <v>40</v>
      </c>
      <c r="N21" s="5" t="s">
        <v>42</v>
      </c>
      <c r="O21" s="3" t="s">
        <v>39</v>
      </c>
    </row>
    <row r="22" spans="2:15" ht="15">
      <c r="B22" t="s">
        <v>21</v>
      </c>
      <c r="C22" s="8">
        <v>0</v>
      </c>
      <c r="D22" s="8">
        <v>0</v>
      </c>
      <c r="E22" s="8">
        <v>0</v>
      </c>
      <c r="F22" s="8" t="e">
        <f aca="true" t="shared" si="7" ref="F22:F36">D22/E22</f>
        <v>#DIV/0!</v>
      </c>
      <c r="G22" s="9">
        <v>0</v>
      </c>
      <c r="H22" s="9">
        <v>0</v>
      </c>
      <c r="I22" s="8" t="e">
        <f aca="true" t="shared" si="8" ref="I22:I36">G22/H22</f>
        <v>#DIV/0!</v>
      </c>
      <c r="J22" s="9">
        <v>0</v>
      </c>
      <c r="K22" s="9">
        <v>0</v>
      </c>
      <c r="L22" s="8" t="e">
        <f aca="true" t="shared" si="9" ref="L22:L36">J22/K22</f>
        <v>#DIV/0!</v>
      </c>
      <c r="M22" s="8">
        <v>0</v>
      </c>
      <c r="N22" s="8">
        <v>0</v>
      </c>
      <c r="O22" s="8" t="e">
        <f aca="true" t="shared" si="10" ref="O22:O36">M22/N22</f>
        <v>#DIV/0!</v>
      </c>
    </row>
    <row r="23" spans="2:15" ht="15">
      <c r="B23" t="s">
        <v>22</v>
      </c>
      <c r="C23" s="8">
        <v>0</v>
      </c>
      <c r="D23" s="8">
        <v>0</v>
      </c>
      <c r="E23" s="8">
        <v>0</v>
      </c>
      <c r="F23" s="8" t="e">
        <f t="shared" si="7"/>
        <v>#DIV/0!</v>
      </c>
      <c r="G23" s="9">
        <v>0</v>
      </c>
      <c r="H23" s="9">
        <v>0</v>
      </c>
      <c r="I23" s="8" t="e">
        <f t="shared" si="8"/>
        <v>#DIV/0!</v>
      </c>
      <c r="J23" s="9">
        <v>0</v>
      </c>
      <c r="K23" s="9">
        <v>0</v>
      </c>
      <c r="L23" s="8" t="e">
        <f t="shared" si="9"/>
        <v>#DIV/0!</v>
      </c>
      <c r="M23" s="8">
        <v>0</v>
      </c>
      <c r="N23" s="8">
        <v>0</v>
      </c>
      <c r="O23" s="8" t="e">
        <f t="shared" si="10"/>
        <v>#DIV/0!</v>
      </c>
    </row>
    <row r="24" spans="2:15" ht="15">
      <c r="B24" t="s">
        <v>23</v>
      </c>
      <c r="C24" s="8">
        <v>0</v>
      </c>
      <c r="D24" s="8">
        <v>0</v>
      </c>
      <c r="E24" s="8">
        <v>0</v>
      </c>
      <c r="F24" s="8" t="e">
        <f t="shared" si="7"/>
        <v>#DIV/0!</v>
      </c>
      <c r="G24" s="9">
        <v>0</v>
      </c>
      <c r="H24" s="9">
        <v>0</v>
      </c>
      <c r="I24" s="8" t="e">
        <f t="shared" si="8"/>
        <v>#DIV/0!</v>
      </c>
      <c r="J24" s="9">
        <v>0</v>
      </c>
      <c r="K24" s="9">
        <v>0</v>
      </c>
      <c r="L24" s="8" t="e">
        <f t="shared" si="9"/>
        <v>#DIV/0!</v>
      </c>
      <c r="M24" s="8">
        <v>0</v>
      </c>
      <c r="N24" s="8">
        <v>0</v>
      </c>
      <c r="O24" s="8" t="e">
        <f t="shared" si="10"/>
        <v>#DIV/0!</v>
      </c>
    </row>
    <row r="25" spans="2:15" ht="15">
      <c r="B25" t="s">
        <v>43</v>
      </c>
      <c r="C25" s="8">
        <v>0</v>
      </c>
      <c r="D25" s="8">
        <v>0</v>
      </c>
      <c r="E25" s="8">
        <v>0</v>
      </c>
      <c r="F25" s="8" t="e">
        <f t="shared" si="7"/>
        <v>#DIV/0!</v>
      </c>
      <c r="G25" s="9">
        <v>0</v>
      </c>
      <c r="H25" s="9">
        <v>0</v>
      </c>
      <c r="I25" s="8" t="e">
        <f t="shared" si="8"/>
        <v>#DIV/0!</v>
      </c>
      <c r="J25" s="9">
        <v>0</v>
      </c>
      <c r="K25" s="9">
        <v>0</v>
      </c>
      <c r="L25" s="8" t="e">
        <f t="shared" si="9"/>
        <v>#DIV/0!</v>
      </c>
      <c r="M25" s="8">
        <v>0</v>
      </c>
      <c r="N25" s="8">
        <v>0</v>
      </c>
      <c r="O25" s="8" t="e">
        <f t="shared" si="10"/>
        <v>#DIV/0!</v>
      </c>
    </row>
    <row r="26" spans="2:15" ht="15">
      <c r="B26" t="s">
        <v>44</v>
      </c>
      <c r="C26" s="8">
        <v>0</v>
      </c>
      <c r="D26" s="8">
        <v>0</v>
      </c>
      <c r="E26" s="8">
        <v>0</v>
      </c>
      <c r="F26" s="8" t="e">
        <f t="shared" si="7"/>
        <v>#DIV/0!</v>
      </c>
      <c r="G26" s="9">
        <v>0</v>
      </c>
      <c r="H26" s="9">
        <v>0</v>
      </c>
      <c r="I26" s="8" t="e">
        <f t="shared" si="8"/>
        <v>#DIV/0!</v>
      </c>
      <c r="J26" s="9">
        <v>0</v>
      </c>
      <c r="K26" s="9">
        <v>0</v>
      </c>
      <c r="L26" s="8" t="e">
        <f t="shared" si="9"/>
        <v>#DIV/0!</v>
      </c>
      <c r="M26" s="8">
        <v>0</v>
      </c>
      <c r="N26" s="8">
        <v>0</v>
      </c>
      <c r="O26" s="8" t="e">
        <f t="shared" si="10"/>
        <v>#DIV/0!</v>
      </c>
    </row>
    <row r="27" spans="2:15" ht="15">
      <c r="B27" t="s">
        <v>24</v>
      </c>
      <c r="C27" s="8">
        <v>0</v>
      </c>
      <c r="D27" s="8">
        <v>0</v>
      </c>
      <c r="E27" s="8">
        <v>0</v>
      </c>
      <c r="F27" s="8" t="e">
        <f t="shared" si="7"/>
        <v>#DIV/0!</v>
      </c>
      <c r="G27" s="9">
        <v>0</v>
      </c>
      <c r="H27" s="9">
        <v>0</v>
      </c>
      <c r="I27" s="8" t="e">
        <f t="shared" si="8"/>
        <v>#DIV/0!</v>
      </c>
      <c r="J27" s="9">
        <v>0</v>
      </c>
      <c r="K27" s="9">
        <v>0</v>
      </c>
      <c r="L27" s="8" t="e">
        <f t="shared" si="9"/>
        <v>#DIV/0!</v>
      </c>
      <c r="M27" s="8">
        <v>0</v>
      </c>
      <c r="N27" s="8">
        <v>0</v>
      </c>
      <c r="O27" s="8" t="e">
        <f t="shared" si="10"/>
        <v>#DIV/0!</v>
      </c>
    </row>
    <row r="28" spans="2:15" ht="15">
      <c r="B28" t="s">
        <v>25</v>
      </c>
      <c r="C28" s="8">
        <v>0</v>
      </c>
      <c r="D28" s="8">
        <v>0</v>
      </c>
      <c r="E28" s="8">
        <v>0</v>
      </c>
      <c r="F28" s="8" t="e">
        <f t="shared" si="7"/>
        <v>#DIV/0!</v>
      </c>
      <c r="G28" s="9">
        <v>0</v>
      </c>
      <c r="H28" s="9">
        <v>0</v>
      </c>
      <c r="I28" s="8" t="e">
        <f t="shared" si="8"/>
        <v>#DIV/0!</v>
      </c>
      <c r="J28" s="9">
        <v>0</v>
      </c>
      <c r="K28" s="9">
        <v>0</v>
      </c>
      <c r="L28" s="8" t="e">
        <f t="shared" si="9"/>
        <v>#DIV/0!</v>
      </c>
      <c r="M28" s="8">
        <v>0</v>
      </c>
      <c r="N28" s="8">
        <v>0</v>
      </c>
      <c r="O28" s="8" t="e">
        <f t="shared" si="10"/>
        <v>#DIV/0!</v>
      </c>
    </row>
    <row r="29" spans="2:15" ht="15">
      <c r="B29" t="s">
        <v>26</v>
      </c>
      <c r="C29" s="8">
        <v>0</v>
      </c>
      <c r="D29" s="8">
        <v>0</v>
      </c>
      <c r="E29" s="8">
        <v>0</v>
      </c>
      <c r="F29" s="8" t="e">
        <f t="shared" si="7"/>
        <v>#DIV/0!</v>
      </c>
      <c r="G29" s="9">
        <v>0</v>
      </c>
      <c r="H29" s="9">
        <v>0</v>
      </c>
      <c r="I29" s="8" t="e">
        <f t="shared" si="8"/>
        <v>#DIV/0!</v>
      </c>
      <c r="J29" s="9">
        <v>0</v>
      </c>
      <c r="K29" s="9">
        <v>0</v>
      </c>
      <c r="L29" s="8" t="e">
        <f t="shared" si="9"/>
        <v>#DIV/0!</v>
      </c>
      <c r="M29" s="8">
        <v>0</v>
      </c>
      <c r="N29" s="8">
        <v>0</v>
      </c>
      <c r="O29" s="8" t="e">
        <f t="shared" si="10"/>
        <v>#DIV/0!</v>
      </c>
    </row>
    <row r="30" spans="2:15" ht="15">
      <c r="B30" t="s">
        <v>27</v>
      </c>
      <c r="C30" s="8">
        <v>0</v>
      </c>
      <c r="D30" s="8">
        <v>0</v>
      </c>
      <c r="E30" s="8">
        <v>0</v>
      </c>
      <c r="F30" s="8" t="e">
        <f t="shared" si="7"/>
        <v>#DIV/0!</v>
      </c>
      <c r="G30" s="9">
        <v>0</v>
      </c>
      <c r="H30" s="9">
        <v>0</v>
      </c>
      <c r="I30" s="8" t="e">
        <f t="shared" si="8"/>
        <v>#DIV/0!</v>
      </c>
      <c r="J30" s="9">
        <v>0</v>
      </c>
      <c r="K30" s="9">
        <v>0</v>
      </c>
      <c r="L30" s="8" t="e">
        <f t="shared" si="9"/>
        <v>#DIV/0!</v>
      </c>
      <c r="M30" s="8">
        <v>0</v>
      </c>
      <c r="N30" s="8">
        <v>0</v>
      </c>
      <c r="O30" s="8" t="e">
        <f t="shared" si="10"/>
        <v>#DIV/0!</v>
      </c>
    </row>
    <row r="31" spans="2:15" ht="15">
      <c r="B31" t="s">
        <v>28</v>
      </c>
      <c r="C31" s="8">
        <v>0</v>
      </c>
      <c r="D31" s="8">
        <v>0</v>
      </c>
      <c r="E31" s="8">
        <v>0</v>
      </c>
      <c r="F31" s="8" t="e">
        <f t="shared" si="7"/>
        <v>#DIV/0!</v>
      </c>
      <c r="G31" s="9">
        <v>0</v>
      </c>
      <c r="H31" s="9">
        <v>0</v>
      </c>
      <c r="I31" s="8" t="e">
        <f t="shared" si="8"/>
        <v>#DIV/0!</v>
      </c>
      <c r="J31" s="9">
        <v>0</v>
      </c>
      <c r="K31" s="9">
        <v>0</v>
      </c>
      <c r="L31" s="8" t="e">
        <f t="shared" si="9"/>
        <v>#DIV/0!</v>
      </c>
      <c r="M31" s="8">
        <v>0</v>
      </c>
      <c r="N31" s="8">
        <v>0</v>
      </c>
      <c r="O31" s="8" t="e">
        <f t="shared" si="10"/>
        <v>#DIV/0!</v>
      </c>
    </row>
    <row r="32" spans="2:15" ht="15">
      <c r="B32" t="s">
        <v>29</v>
      </c>
      <c r="C32" s="8">
        <v>0</v>
      </c>
      <c r="D32" s="8">
        <v>0</v>
      </c>
      <c r="E32" s="8">
        <v>0</v>
      </c>
      <c r="F32" s="8" t="e">
        <f t="shared" si="7"/>
        <v>#DIV/0!</v>
      </c>
      <c r="G32" s="9">
        <v>0</v>
      </c>
      <c r="H32" s="9">
        <v>0</v>
      </c>
      <c r="I32" s="8" t="e">
        <f t="shared" si="8"/>
        <v>#DIV/0!</v>
      </c>
      <c r="J32" s="9">
        <v>0</v>
      </c>
      <c r="K32" s="9">
        <v>0</v>
      </c>
      <c r="L32" s="8" t="e">
        <f t="shared" si="9"/>
        <v>#DIV/0!</v>
      </c>
      <c r="M32" s="8">
        <v>0</v>
      </c>
      <c r="N32" s="8">
        <v>0</v>
      </c>
      <c r="O32" s="8" t="e">
        <f t="shared" si="10"/>
        <v>#DIV/0!</v>
      </c>
    </row>
    <row r="33" spans="2:15" ht="15">
      <c r="B33" t="s">
        <v>45</v>
      </c>
      <c r="C33" s="8">
        <v>0</v>
      </c>
      <c r="D33" s="8">
        <v>0</v>
      </c>
      <c r="E33" s="8">
        <v>0</v>
      </c>
      <c r="F33" s="8" t="e">
        <f t="shared" si="7"/>
        <v>#DIV/0!</v>
      </c>
      <c r="G33" s="9">
        <v>0</v>
      </c>
      <c r="H33" s="9">
        <v>0</v>
      </c>
      <c r="I33" s="8" t="e">
        <f t="shared" si="8"/>
        <v>#DIV/0!</v>
      </c>
      <c r="J33" s="9">
        <v>0</v>
      </c>
      <c r="K33" s="9">
        <v>0</v>
      </c>
      <c r="L33" s="8" t="e">
        <f t="shared" si="9"/>
        <v>#DIV/0!</v>
      </c>
      <c r="M33" s="8">
        <v>0</v>
      </c>
      <c r="N33" s="8">
        <v>0</v>
      </c>
      <c r="O33" s="8" t="e">
        <f t="shared" si="10"/>
        <v>#DIV/0!</v>
      </c>
    </row>
    <row r="34" spans="2:15" ht="15">
      <c r="B34" t="s">
        <v>30</v>
      </c>
      <c r="C34" s="8">
        <v>0</v>
      </c>
      <c r="D34" s="8">
        <v>0</v>
      </c>
      <c r="E34" s="8">
        <v>0</v>
      </c>
      <c r="F34" s="8" t="e">
        <f t="shared" si="7"/>
        <v>#DIV/0!</v>
      </c>
      <c r="G34" s="9">
        <v>0</v>
      </c>
      <c r="H34" s="9">
        <v>0</v>
      </c>
      <c r="I34" s="8" t="e">
        <f t="shared" si="8"/>
        <v>#DIV/0!</v>
      </c>
      <c r="J34" s="9">
        <v>0</v>
      </c>
      <c r="K34" s="9">
        <v>0</v>
      </c>
      <c r="L34" s="8" t="e">
        <f t="shared" si="9"/>
        <v>#DIV/0!</v>
      </c>
      <c r="M34" s="8">
        <v>0</v>
      </c>
      <c r="N34" s="8">
        <v>0</v>
      </c>
      <c r="O34" s="8" t="e">
        <f t="shared" si="10"/>
        <v>#DIV/0!</v>
      </c>
    </row>
    <row r="35" spans="2:15" ht="15">
      <c r="B35" t="s">
        <v>46</v>
      </c>
      <c r="C35" s="8">
        <v>0</v>
      </c>
      <c r="D35" s="8">
        <v>0</v>
      </c>
      <c r="E35" s="8">
        <v>0</v>
      </c>
      <c r="F35" s="8" t="e">
        <f t="shared" si="7"/>
        <v>#DIV/0!</v>
      </c>
      <c r="G35" s="9">
        <v>0</v>
      </c>
      <c r="H35" s="9">
        <v>0</v>
      </c>
      <c r="I35" s="8" t="e">
        <f t="shared" si="8"/>
        <v>#DIV/0!</v>
      </c>
      <c r="J35" s="9">
        <v>0</v>
      </c>
      <c r="K35" s="9">
        <v>0</v>
      </c>
      <c r="L35" s="8" t="e">
        <f t="shared" si="9"/>
        <v>#DIV/0!</v>
      </c>
      <c r="M35" s="8">
        <v>0</v>
      </c>
      <c r="N35" s="8">
        <v>0</v>
      </c>
      <c r="O35" s="8" t="e">
        <f t="shared" si="10"/>
        <v>#DIV/0!</v>
      </c>
    </row>
    <row r="36" spans="2:15" ht="15">
      <c r="B36" t="s">
        <v>31</v>
      </c>
      <c r="C36" s="8">
        <v>0</v>
      </c>
      <c r="D36" s="8">
        <v>0</v>
      </c>
      <c r="E36" s="8">
        <v>0</v>
      </c>
      <c r="F36" s="8" t="e">
        <f t="shared" si="7"/>
        <v>#DIV/0!</v>
      </c>
      <c r="G36" s="9">
        <v>0</v>
      </c>
      <c r="H36" s="9">
        <v>0</v>
      </c>
      <c r="I36" s="8" t="e">
        <f t="shared" si="8"/>
        <v>#DIV/0!</v>
      </c>
      <c r="J36" s="9">
        <v>0</v>
      </c>
      <c r="K36" s="9">
        <v>0</v>
      </c>
      <c r="L36" s="8" t="e">
        <f t="shared" si="9"/>
        <v>#DIV/0!</v>
      </c>
      <c r="M36" s="8">
        <v>0</v>
      </c>
      <c r="N36" s="8">
        <v>0</v>
      </c>
      <c r="O36" s="8" t="e">
        <f t="shared" si="10"/>
        <v>#DIV/0!</v>
      </c>
    </row>
    <row r="37" spans="2:15" ht="15">
      <c r="B37" s="10" t="s">
        <v>32</v>
      </c>
      <c r="C37" s="8">
        <f>SUM(C22:C35)</f>
        <v>0</v>
      </c>
      <c r="D37" s="8">
        <f>SUM(D22:D36)</f>
        <v>0</v>
      </c>
      <c r="E37" s="8">
        <f aca="true" t="shared" si="11" ref="E37:K37">SUM(E22:E36)</f>
        <v>0</v>
      </c>
      <c r="F37" s="8" t="e">
        <f>D37/E37</f>
        <v>#DIV/0!</v>
      </c>
      <c r="G37" s="8">
        <f t="shared" si="11"/>
        <v>0</v>
      </c>
      <c r="H37" s="8">
        <f t="shared" si="11"/>
        <v>0</v>
      </c>
      <c r="I37" s="8" t="e">
        <f>G37/H37</f>
        <v>#DIV/0!</v>
      </c>
      <c r="J37" s="8">
        <f t="shared" si="11"/>
        <v>0</v>
      </c>
      <c r="K37" s="8">
        <f t="shared" si="11"/>
        <v>0</v>
      </c>
      <c r="L37" s="8" t="e">
        <f>J37/K37</f>
        <v>#DIV/0!</v>
      </c>
      <c r="M37" s="8">
        <f aca="true" t="shared" si="12" ref="M37:N37">SUM(M22:M36)</f>
        <v>0</v>
      </c>
      <c r="N37" s="8">
        <f t="shared" si="12"/>
        <v>0</v>
      </c>
      <c r="O37" s="8" t="e">
        <f>M37/N37</f>
        <v>#DIV/0!</v>
      </c>
    </row>
  </sheetData>
  <mergeCells count="5">
    <mergeCell ref="B1:W1"/>
    <mergeCell ref="D20:F20"/>
    <mergeCell ref="G20:I20"/>
    <mergeCell ref="J20:L20"/>
    <mergeCell ref="M20:O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5E8B4-8AF9-43AD-898F-B187AADF5533}">
  <dimension ref="A1:W16"/>
  <sheetViews>
    <sheetView workbookViewId="0" topLeftCell="A1">
      <selection activeCell="A1" sqref="A1:W16"/>
    </sheetView>
  </sheetViews>
  <sheetFormatPr defaultColWidth="8.8515625" defaultRowHeight="15"/>
  <sheetData>
    <row r="1" spans="1:23" ht="21">
      <c r="A1" s="11"/>
      <c r="B1" s="19" t="s">
        <v>71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6">
      <c r="A2" s="11" t="s">
        <v>47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2" t="s">
        <v>16</v>
      </c>
      <c r="S2" s="12" t="s">
        <v>17</v>
      </c>
      <c r="T2" s="12" t="s">
        <v>18</v>
      </c>
      <c r="U2" s="12" t="s">
        <v>19</v>
      </c>
      <c r="V2" s="12" t="s">
        <v>20</v>
      </c>
      <c r="W2" s="13"/>
    </row>
    <row r="3" spans="1:23" ht="16">
      <c r="A3" s="11">
        <v>0</v>
      </c>
      <c r="B3" s="13" t="s">
        <v>60</v>
      </c>
      <c r="C3" s="13">
        <v>3</v>
      </c>
      <c r="D3" s="13">
        <v>4</v>
      </c>
      <c r="E3" s="14">
        <f>C3/D3</f>
        <v>0.75</v>
      </c>
      <c r="F3" s="13">
        <v>1</v>
      </c>
      <c r="G3" s="13">
        <v>2</v>
      </c>
      <c r="H3" s="15">
        <f>F3/G3</f>
        <v>0.5</v>
      </c>
      <c r="I3" s="13">
        <f>+C3+F3</f>
        <v>4</v>
      </c>
      <c r="J3" s="13">
        <f>+D3+G3</f>
        <v>6</v>
      </c>
      <c r="K3" s="15">
        <f>I3/J3</f>
        <v>0.6666666666666666</v>
      </c>
      <c r="L3" s="13">
        <v>2</v>
      </c>
      <c r="M3" s="13">
        <v>2</v>
      </c>
      <c r="N3" s="14">
        <f>L3/M3</f>
        <v>1</v>
      </c>
      <c r="O3" s="13">
        <v>2</v>
      </c>
      <c r="P3" s="13">
        <v>1</v>
      </c>
      <c r="Q3" s="13">
        <f>O3+P3</f>
        <v>3</v>
      </c>
      <c r="R3" s="13">
        <v>0</v>
      </c>
      <c r="S3" s="13">
        <v>4</v>
      </c>
      <c r="T3" s="13">
        <v>2</v>
      </c>
      <c r="U3" s="13">
        <v>1</v>
      </c>
      <c r="V3" s="13">
        <f aca="true" t="shared" si="0" ref="V3:V14">(C3*2)+(F3*3)+(L3)</f>
        <v>11</v>
      </c>
      <c r="W3" s="13"/>
    </row>
    <row r="4" spans="1:23" ht="16">
      <c r="A4" s="11">
        <v>2</v>
      </c>
      <c r="B4" s="13" t="s">
        <v>61</v>
      </c>
      <c r="C4" s="13">
        <v>3</v>
      </c>
      <c r="D4" s="13">
        <v>9</v>
      </c>
      <c r="E4" s="14">
        <f aca="true" t="shared" si="1" ref="E4:E14">C4/D4</f>
        <v>0.3333333333333333</v>
      </c>
      <c r="F4" s="13">
        <v>0</v>
      </c>
      <c r="G4" s="13">
        <v>4</v>
      </c>
      <c r="H4" s="15">
        <f aca="true" t="shared" si="2" ref="H4:H14">F4/G4</f>
        <v>0</v>
      </c>
      <c r="I4" s="13">
        <f aca="true" t="shared" si="3" ref="I4:J14">+C4+F4</f>
        <v>3</v>
      </c>
      <c r="J4" s="13">
        <f t="shared" si="3"/>
        <v>13</v>
      </c>
      <c r="K4" s="15">
        <f aca="true" t="shared" si="4" ref="K4:K14">I4/J4</f>
        <v>0.23076923076923078</v>
      </c>
      <c r="L4" s="13">
        <v>0</v>
      </c>
      <c r="M4" s="13">
        <v>2</v>
      </c>
      <c r="N4" s="14">
        <f aca="true" t="shared" si="5" ref="N4:N14">L4/M4</f>
        <v>0</v>
      </c>
      <c r="O4" s="13">
        <v>3</v>
      </c>
      <c r="P4" s="13">
        <v>3</v>
      </c>
      <c r="Q4" s="13">
        <f aca="true" t="shared" si="6" ref="Q4:Q15">O4+P4</f>
        <v>6</v>
      </c>
      <c r="R4" s="13">
        <v>5</v>
      </c>
      <c r="S4" s="13">
        <v>1</v>
      </c>
      <c r="T4" s="13">
        <v>4</v>
      </c>
      <c r="U4" s="13">
        <v>3</v>
      </c>
      <c r="V4" s="13">
        <f t="shared" si="0"/>
        <v>6</v>
      </c>
      <c r="W4" s="13"/>
    </row>
    <row r="5" spans="1:23" ht="16">
      <c r="A5" s="11">
        <v>3</v>
      </c>
      <c r="B5" s="13" t="s">
        <v>62</v>
      </c>
      <c r="C5" s="13">
        <v>1</v>
      </c>
      <c r="D5" s="13">
        <v>2</v>
      </c>
      <c r="E5" s="14">
        <f t="shared" si="1"/>
        <v>0.5</v>
      </c>
      <c r="F5" s="13">
        <v>0</v>
      </c>
      <c r="G5" s="13">
        <v>0</v>
      </c>
      <c r="H5" s="15" t="e">
        <f t="shared" si="2"/>
        <v>#DIV/0!</v>
      </c>
      <c r="I5" s="13">
        <f t="shared" si="3"/>
        <v>1</v>
      </c>
      <c r="J5" s="13">
        <f t="shared" si="3"/>
        <v>2</v>
      </c>
      <c r="K5" s="15">
        <f t="shared" si="4"/>
        <v>0.5</v>
      </c>
      <c r="L5" s="13">
        <v>0</v>
      </c>
      <c r="M5" s="13">
        <v>0</v>
      </c>
      <c r="N5" s="14" t="e">
        <f t="shared" si="5"/>
        <v>#DIV/0!</v>
      </c>
      <c r="O5" s="13">
        <v>1</v>
      </c>
      <c r="P5" s="13">
        <v>1</v>
      </c>
      <c r="Q5" s="13">
        <f t="shared" si="6"/>
        <v>2</v>
      </c>
      <c r="R5" s="13">
        <v>1</v>
      </c>
      <c r="S5" s="13">
        <v>1</v>
      </c>
      <c r="T5" s="13">
        <v>2</v>
      </c>
      <c r="U5" s="13">
        <v>1</v>
      </c>
      <c r="V5" s="13">
        <f t="shared" si="0"/>
        <v>2</v>
      </c>
      <c r="W5" s="13"/>
    </row>
    <row r="6" spans="1:23" ht="16">
      <c r="A6" s="11">
        <v>12</v>
      </c>
      <c r="B6" s="13" t="s">
        <v>63</v>
      </c>
      <c r="C6" s="13">
        <v>2</v>
      </c>
      <c r="D6" s="13">
        <v>5</v>
      </c>
      <c r="E6" s="14">
        <f t="shared" si="1"/>
        <v>0.4</v>
      </c>
      <c r="F6" s="13">
        <v>4</v>
      </c>
      <c r="G6" s="13">
        <v>7</v>
      </c>
      <c r="H6" s="15">
        <f t="shared" si="2"/>
        <v>0.5714285714285714</v>
      </c>
      <c r="I6" s="13">
        <f t="shared" si="3"/>
        <v>6</v>
      </c>
      <c r="J6" s="13">
        <f t="shared" si="3"/>
        <v>12</v>
      </c>
      <c r="K6" s="15">
        <f t="shared" si="4"/>
        <v>0.5</v>
      </c>
      <c r="L6" s="13">
        <v>4</v>
      </c>
      <c r="M6" s="13">
        <v>4</v>
      </c>
      <c r="N6" s="14">
        <f t="shared" si="5"/>
        <v>1</v>
      </c>
      <c r="O6" s="13">
        <v>2</v>
      </c>
      <c r="P6" s="13">
        <v>0</v>
      </c>
      <c r="Q6" s="13">
        <f t="shared" si="6"/>
        <v>2</v>
      </c>
      <c r="R6" s="13">
        <v>1</v>
      </c>
      <c r="S6" s="13"/>
      <c r="T6" s="13">
        <v>3</v>
      </c>
      <c r="U6" s="13">
        <v>2</v>
      </c>
      <c r="V6" s="13">
        <f t="shared" si="0"/>
        <v>20</v>
      </c>
      <c r="W6" s="13"/>
    </row>
    <row r="7" spans="1:23" ht="16">
      <c r="A7" s="11">
        <v>15</v>
      </c>
      <c r="B7" s="13" t="s">
        <v>64</v>
      </c>
      <c r="C7" s="13">
        <v>1</v>
      </c>
      <c r="D7" s="13">
        <v>1</v>
      </c>
      <c r="E7" s="14">
        <f t="shared" si="1"/>
        <v>1</v>
      </c>
      <c r="F7" s="13">
        <v>0</v>
      </c>
      <c r="G7" s="13">
        <v>3</v>
      </c>
      <c r="H7" s="15">
        <f t="shared" si="2"/>
        <v>0</v>
      </c>
      <c r="I7" s="13">
        <f t="shared" si="3"/>
        <v>1</v>
      </c>
      <c r="J7" s="13">
        <f t="shared" si="3"/>
        <v>4</v>
      </c>
      <c r="K7" s="15">
        <f t="shared" si="4"/>
        <v>0.25</v>
      </c>
      <c r="L7" s="13">
        <v>2</v>
      </c>
      <c r="M7" s="13">
        <v>2</v>
      </c>
      <c r="N7" s="14">
        <f t="shared" si="5"/>
        <v>1</v>
      </c>
      <c r="O7" s="13">
        <v>1</v>
      </c>
      <c r="P7" s="13">
        <v>2</v>
      </c>
      <c r="Q7" s="13">
        <f t="shared" si="6"/>
        <v>3</v>
      </c>
      <c r="R7" s="13">
        <v>4</v>
      </c>
      <c r="S7" s="13">
        <v>2</v>
      </c>
      <c r="T7" s="13">
        <v>1</v>
      </c>
      <c r="U7" s="13">
        <v>1</v>
      </c>
      <c r="V7" s="13">
        <f t="shared" si="0"/>
        <v>4</v>
      </c>
      <c r="W7" s="13"/>
    </row>
    <row r="8" spans="1:23" ht="16">
      <c r="A8" s="11">
        <v>4</v>
      </c>
      <c r="B8" s="13" t="s">
        <v>65</v>
      </c>
      <c r="C8" s="13">
        <v>1</v>
      </c>
      <c r="D8" s="13">
        <v>3</v>
      </c>
      <c r="E8" s="14">
        <f t="shared" si="1"/>
        <v>0.3333333333333333</v>
      </c>
      <c r="F8" s="13">
        <v>0</v>
      </c>
      <c r="G8" s="13">
        <v>3</v>
      </c>
      <c r="H8" s="15">
        <f t="shared" si="2"/>
        <v>0</v>
      </c>
      <c r="I8" s="13">
        <f t="shared" si="3"/>
        <v>1</v>
      </c>
      <c r="J8" s="13">
        <f t="shared" si="3"/>
        <v>6</v>
      </c>
      <c r="K8" s="15">
        <f t="shared" si="4"/>
        <v>0.16666666666666666</v>
      </c>
      <c r="L8" s="13">
        <v>2</v>
      </c>
      <c r="M8" s="13">
        <v>4</v>
      </c>
      <c r="N8" s="14">
        <f t="shared" si="5"/>
        <v>0.5</v>
      </c>
      <c r="O8" s="13">
        <v>0</v>
      </c>
      <c r="P8" s="13">
        <v>1</v>
      </c>
      <c r="Q8" s="13">
        <f t="shared" si="6"/>
        <v>1</v>
      </c>
      <c r="R8" s="13">
        <v>2</v>
      </c>
      <c r="S8" s="13"/>
      <c r="T8" s="13">
        <v>0</v>
      </c>
      <c r="U8" s="13">
        <v>1</v>
      </c>
      <c r="V8" s="13">
        <f t="shared" si="0"/>
        <v>4</v>
      </c>
      <c r="W8" s="13"/>
    </row>
    <row r="9" spans="1:23" ht="16">
      <c r="A9" s="11">
        <v>5</v>
      </c>
      <c r="B9" s="13" t="s">
        <v>66</v>
      </c>
      <c r="C9" s="13">
        <v>1</v>
      </c>
      <c r="D9" s="13">
        <v>3</v>
      </c>
      <c r="E9" s="14">
        <f t="shared" si="1"/>
        <v>0.3333333333333333</v>
      </c>
      <c r="F9" s="13">
        <v>1</v>
      </c>
      <c r="G9" s="13">
        <v>3</v>
      </c>
      <c r="H9" s="15">
        <f t="shared" si="2"/>
        <v>0.3333333333333333</v>
      </c>
      <c r="I9" s="13">
        <f t="shared" si="3"/>
        <v>2</v>
      </c>
      <c r="J9" s="13">
        <f t="shared" si="3"/>
        <v>6</v>
      </c>
      <c r="K9" s="15">
        <f t="shared" si="4"/>
        <v>0.3333333333333333</v>
      </c>
      <c r="L9" s="13">
        <v>5</v>
      </c>
      <c r="M9" s="13">
        <v>6</v>
      </c>
      <c r="N9" s="14">
        <f t="shared" si="5"/>
        <v>0.8333333333333334</v>
      </c>
      <c r="O9" s="13">
        <v>2</v>
      </c>
      <c r="P9" s="13">
        <v>0</v>
      </c>
      <c r="Q9" s="13">
        <f t="shared" si="6"/>
        <v>2</v>
      </c>
      <c r="R9" s="13">
        <v>0</v>
      </c>
      <c r="S9" s="13">
        <v>3</v>
      </c>
      <c r="T9" s="13">
        <v>4</v>
      </c>
      <c r="U9" s="13">
        <v>1</v>
      </c>
      <c r="V9" s="13">
        <f t="shared" si="0"/>
        <v>10</v>
      </c>
      <c r="W9" s="13"/>
    </row>
    <row r="10" spans="1:23" ht="16">
      <c r="A10" s="11">
        <v>10</v>
      </c>
      <c r="B10" s="13" t="s">
        <v>67</v>
      </c>
      <c r="C10" s="13">
        <v>6</v>
      </c>
      <c r="D10" s="13">
        <v>10</v>
      </c>
      <c r="E10" s="14">
        <f t="shared" si="1"/>
        <v>0.6</v>
      </c>
      <c r="F10" s="13">
        <v>0</v>
      </c>
      <c r="G10" s="13">
        <v>1</v>
      </c>
      <c r="H10" s="15">
        <f t="shared" si="2"/>
        <v>0</v>
      </c>
      <c r="I10" s="13">
        <f t="shared" si="3"/>
        <v>6</v>
      </c>
      <c r="J10" s="13">
        <f t="shared" si="3"/>
        <v>11</v>
      </c>
      <c r="K10" s="15">
        <f t="shared" si="4"/>
        <v>0.5454545454545454</v>
      </c>
      <c r="L10" s="13">
        <v>2</v>
      </c>
      <c r="M10" s="13">
        <v>6</v>
      </c>
      <c r="N10" s="14">
        <f t="shared" si="5"/>
        <v>0.3333333333333333</v>
      </c>
      <c r="O10" s="13">
        <v>2</v>
      </c>
      <c r="P10" s="13">
        <v>5</v>
      </c>
      <c r="Q10" s="13">
        <f t="shared" si="6"/>
        <v>7</v>
      </c>
      <c r="R10" s="13">
        <v>1</v>
      </c>
      <c r="S10" s="13"/>
      <c r="T10" s="13">
        <v>2</v>
      </c>
      <c r="U10" s="13">
        <v>2</v>
      </c>
      <c r="V10" s="13">
        <f t="shared" si="0"/>
        <v>14</v>
      </c>
      <c r="W10" s="13"/>
    </row>
    <row r="11" spans="1:23" ht="16">
      <c r="A11" s="11">
        <v>22</v>
      </c>
      <c r="B11" s="13" t="s">
        <v>68</v>
      </c>
      <c r="C11" s="13">
        <v>8</v>
      </c>
      <c r="D11" s="13">
        <v>13</v>
      </c>
      <c r="E11" s="14">
        <f t="shared" si="1"/>
        <v>0.6153846153846154</v>
      </c>
      <c r="F11" s="13">
        <v>0</v>
      </c>
      <c r="G11" s="13">
        <v>0</v>
      </c>
      <c r="H11" s="15" t="e">
        <f t="shared" si="2"/>
        <v>#DIV/0!</v>
      </c>
      <c r="I11" s="13">
        <f t="shared" si="3"/>
        <v>8</v>
      </c>
      <c r="J11" s="13">
        <f t="shared" si="3"/>
        <v>13</v>
      </c>
      <c r="K11" s="15">
        <f t="shared" si="4"/>
        <v>0.6153846153846154</v>
      </c>
      <c r="L11" s="13">
        <v>0</v>
      </c>
      <c r="M11" s="13">
        <v>0</v>
      </c>
      <c r="N11" s="14" t="e">
        <f t="shared" si="5"/>
        <v>#DIV/0!</v>
      </c>
      <c r="O11" s="13">
        <v>0</v>
      </c>
      <c r="P11" s="13">
        <v>3</v>
      </c>
      <c r="Q11" s="13">
        <f t="shared" si="6"/>
        <v>3</v>
      </c>
      <c r="R11" s="13">
        <v>0</v>
      </c>
      <c r="S11" s="13">
        <v>1</v>
      </c>
      <c r="T11" s="13">
        <v>5</v>
      </c>
      <c r="U11" s="13">
        <v>2</v>
      </c>
      <c r="V11" s="13">
        <f t="shared" si="0"/>
        <v>16</v>
      </c>
      <c r="W11" s="13"/>
    </row>
    <row r="12" spans="1:23" ht="16">
      <c r="A12" s="11">
        <v>24</v>
      </c>
      <c r="B12" s="13" t="s">
        <v>69</v>
      </c>
      <c r="C12" s="13">
        <v>1</v>
      </c>
      <c r="D12" s="13">
        <v>1</v>
      </c>
      <c r="E12" s="14">
        <f t="shared" si="1"/>
        <v>1</v>
      </c>
      <c r="F12" s="13">
        <v>0</v>
      </c>
      <c r="G12" s="13">
        <v>0</v>
      </c>
      <c r="H12" s="15" t="e">
        <f t="shared" si="2"/>
        <v>#DIV/0!</v>
      </c>
      <c r="I12" s="13">
        <f t="shared" si="3"/>
        <v>1</v>
      </c>
      <c r="J12" s="13">
        <f t="shared" si="3"/>
        <v>1</v>
      </c>
      <c r="K12" s="15">
        <f t="shared" si="4"/>
        <v>1</v>
      </c>
      <c r="L12" s="13">
        <v>0</v>
      </c>
      <c r="M12" s="13">
        <v>0</v>
      </c>
      <c r="N12" s="14" t="e">
        <f t="shared" si="5"/>
        <v>#DIV/0!</v>
      </c>
      <c r="O12" s="13">
        <v>0</v>
      </c>
      <c r="P12" s="13">
        <v>1</v>
      </c>
      <c r="Q12" s="13">
        <f t="shared" si="6"/>
        <v>1</v>
      </c>
      <c r="R12" s="13">
        <v>0</v>
      </c>
      <c r="S12" s="13"/>
      <c r="T12" s="13">
        <v>1</v>
      </c>
      <c r="U12" s="13">
        <v>1</v>
      </c>
      <c r="V12" s="13">
        <f t="shared" si="0"/>
        <v>2</v>
      </c>
      <c r="W12" s="13"/>
    </row>
    <row r="13" spans="1:23" ht="16">
      <c r="A13" s="11">
        <v>25</v>
      </c>
      <c r="B13" s="13" t="s">
        <v>70</v>
      </c>
      <c r="C13" s="13">
        <v>2</v>
      </c>
      <c r="D13" s="13">
        <v>7</v>
      </c>
      <c r="E13" s="14">
        <f t="shared" si="1"/>
        <v>0.2857142857142857</v>
      </c>
      <c r="F13" s="13">
        <v>1</v>
      </c>
      <c r="G13" s="13">
        <v>2</v>
      </c>
      <c r="H13" s="15">
        <f t="shared" si="2"/>
        <v>0.5</v>
      </c>
      <c r="I13" s="13">
        <f t="shared" si="3"/>
        <v>3</v>
      </c>
      <c r="J13" s="13">
        <f t="shared" si="3"/>
        <v>9</v>
      </c>
      <c r="K13" s="15">
        <f t="shared" si="4"/>
        <v>0.3333333333333333</v>
      </c>
      <c r="L13" s="13">
        <v>3</v>
      </c>
      <c r="M13" s="13">
        <v>4</v>
      </c>
      <c r="N13" s="14">
        <f t="shared" si="5"/>
        <v>0.75</v>
      </c>
      <c r="O13" s="13">
        <v>1</v>
      </c>
      <c r="P13" s="13">
        <v>0</v>
      </c>
      <c r="Q13" s="13">
        <f t="shared" si="6"/>
        <v>1</v>
      </c>
      <c r="R13" s="13">
        <v>0</v>
      </c>
      <c r="S13" s="13">
        <v>4</v>
      </c>
      <c r="T13" s="13">
        <v>0</v>
      </c>
      <c r="U13" s="13">
        <v>2</v>
      </c>
      <c r="V13" s="13">
        <f t="shared" si="0"/>
        <v>10</v>
      </c>
      <c r="W13" s="13"/>
    </row>
    <row r="14" spans="1:23" ht="16">
      <c r="A14" s="11" t="s">
        <v>31</v>
      </c>
      <c r="B14" s="13"/>
      <c r="C14" s="13"/>
      <c r="D14" s="13"/>
      <c r="E14" s="14" t="e">
        <f t="shared" si="1"/>
        <v>#DIV/0!</v>
      </c>
      <c r="F14" s="13"/>
      <c r="G14" s="13"/>
      <c r="H14" s="15" t="e">
        <f t="shared" si="2"/>
        <v>#DIV/0!</v>
      </c>
      <c r="I14" s="13">
        <f t="shared" si="3"/>
        <v>0</v>
      </c>
      <c r="J14" s="13">
        <f t="shared" si="3"/>
        <v>0</v>
      </c>
      <c r="K14" s="15" t="e">
        <f t="shared" si="4"/>
        <v>#DIV/0!</v>
      </c>
      <c r="L14" s="13">
        <v>0</v>
      </c>
      <c r="M14" s="13">
        <v>0</v>
      </c>
      <c r="N14" s="14" t="e">
        <f t="shared" si="5"/>
        <v>#DIV/0!</v>
      </c>
      <c r="O14" s="13">
        <v>0</v>
      </c>
      <c r="P14" s="13">
        <v>1</v>
      </c>
      <c r="Q14" s="13">
        <f t="shared" si="6"/>
        <v>1</v>
      </c>
      <c r="R14" s="13">
        <v>2</v>
      </c>
      <c r="S14" s="13"/>
      <c r="T14" s="13"/>
      <c r="U14" s="13"/>
      <c r="V14" s="13">
        <f t="shared" si="0"/>
        <v>0</v>
      </c>
      <c r="W14" s="13"/>
    </row>
    <row r="15" spans="1:23" ht="16">
      <c r="A15" s="11"/>
      <c r="B15" s="13" t="s">
        <v>31</v>
      </c>
      <c r="C15" s="13"/>
      <c r="D15" s="13"/>
      <c r="E15" s="14"/>
      <c r="F15" s="13"/>
      <c r="G15" s="13"/>
      <c r="H15" s="15"/>
      <c r="I15" s="13"/>
      <c r="J15" s="13"/>
      <c r="K15" s="15"/>
      <c r="L15" s="13"/>
      <c r="M15" s="13"/>
      <c r="N15" s="14"/>
      <c r="O15" s="13"/>
      <c r="P15" s="13"/>
      <c r="Q15" s="13">
        <f t="shared" si="6"/>
        <v>0</v>
      </c>
      <c r="R15" s="13"/>
      <c r="S15" s="13"/>
      <c r="T15" s="13"/>
      <c r="U15" s="13"/>
      <c r="V15" s="13"/>
      <c r="W15" s="13"/>
    </row>
    <row r="16" spans="1:23" ht="16">
      <c r="A16" s="11"/>
      <c r="B16" s="16" t="s">
        <v>32</v>
      </c>
      <c r="C16" s="16">
        <f>SUM(C3:C14)</f>
        <v>29</v>
      </c>
      <c r="D16" s="16">
        <f>SUM(D3:D14)</f>
        <v>58</v>
      </c>
      <c r="E16" s="17">
        <f>C16/D16</f>
        <v>0.5</v>
      </c>
      <c r="F16" s="16">
        <f>SUM(F3:F14)</f>
        <v>7</v>
      </c>
      <c r="G16" s="16">
        <f>SUM(G3:G14)</f>
        <v>25</v>
      </c>
      <c r="H16" s="18">
        <f>F16/G16</f>
        <v>0.28</v>
      </c>
      <c r="I16" s="16">
        <f>SUM(I3:I14)</f>
        <v>36</v>
      </c>
      <c r="J16" s="16">
        <f>SUM(J3:J14)</f>
        <v>83</v>
      </c>
      <c r="K16" s="18">
        <f>I16/J16</f>
        <v>0.43373493975903615</v>
      </c>
      <c r="L16" s="16">
        <f>SUM(L3:L14)</f>
        <v>20</v>
      </c>
      <c r="M16" s="16">
        <f>SUM(M3:M14)</f>
        <v>30</v>
      </c>
      <c r="N16" s="17">
        <f>L16/M16</f>
        <v>0.6666666666666666</v>
      </c>
      <c r="O16" s="16">
        <f>SUM(O3:O14)</f>
        <v>14</v>
      </c>
      <c r="P16" s="16">
        <f>SUM(P3:P15)</f>
        <v>18</v>
      </c>
      <c r="Q16" s="16">
        <f>O16+P16</f>
        <v>32</v>
      </c>
      <c r="R16" s="16">
        <f>SUM(R3:R14)</f>
        <v>16</v>
      </c>
      <c r="S16" s="16">
        <f>SUM(S3:S15)</f>
        <v>16</v>
      </c>
      <c r="T16" s="16">
        <f>SUM(T3:T14)</f>
        <v>24</v>
      </c>
      <c r="U16" s="16">
        <f>SUM(U3:U14)</f>
        <v>17</v>
      </c>
      <c r="V16" s="16">
        <f>SUM(V3:V14)</f>
        <v>99</v>
      </c>
      <c r="W16" s="16"/>
    </row>
  </sheetData>
  <mergeCells count="1">
    <mergeCell ref="B1:W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F0536-5DE6-D345-A011-7209054B1137}">
  <dimension ref="A1:W16"/>
  <sheetViews>
    <sheetView tabSelected="1" workbookViewId="0" topLeftCell="A1">
      <selection activeCell="H25" sqref="H25"/>
    </sheetView>
  </sheetViews>
  <sheetFormatPr defaultColWidth="11.421875" defaultRowHeight="15"/>
  <sheetData>
    <row r="1" spans="1:23" ht="21">
      <c r="A1" s="11"/>
      <c r="B1" s="19" t="s">
        <v>73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6">
      <c r="A2" s="11" t="s">
        <v>47</v>
      </c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2" t="s">
        <v>16</v>
      </c>
      <c r="S2" s="12" t="s">
        <v>17</v>
      </c>
      <c r="T2" s="12" t="s">
        <v>18</v>
      </c>
      <c r="U2" s="12" t="s">
        <v>19</v>
      </c>
      <c r="V2" s="12" t="s">
        <v>20</v>
      </c>
      <c r="W2" s="13"/>
    </row>
    <row r="3" spans="1:23" ht="16">
      <c r="A3" s="11">
        <v>1</v>
      </c>
      <c r="B3" s="13" t="s">
        <v>74</v>
      </c>
      <c r="C3" s="13">
        <v>3</v>
      </c>
      <c r="D3" s="13">
        <v>5</v>
      </c>
      <c r="E3" s="14">
        <f>C3/D3</f>
        <v>0.6</v>
      </c>
      <c r="F3" s="13">
        <v>0</v>
      </c>
      <c r="G3" s="13">
        <v>1</v>
      </c>
      <c r="H3" s="15">
        <f>F3/G3</f>
        <v>0</v>
      </c>
      <c r="I3" s="13">
        <f>+C3+F3</f>
        <v>3</v>
      </c>
      <c r="J3" s="13">
        <f>+D3+G3</f>
        <v>6</v>
      </c>
      <c r="K3" s="15">
        <f>I3/J3</f>
        <v>0.5</v>
      </c>
      <c r="L3" s="13">
        <v>4</v>
      </c>
      <c r="M3" s="13">
        <v>4</v>
      </c>
      <c r="N3" s="14">
        <f>L3/M3</f>
        <v>1</v>
      </c>
      <c r="O3" s="13">
        <v>4</v>
      </c>
      <c r="P3" s="13">
        <v>0</v>
      </c>
      <c r="Q3" s="13">
        <f>O3+P3</f>
        <v>4</v>
      </c>
      <c r="R3" s="13">
        <v>5</v>
      </c>
      <c r="S3" s="13">
        <v>3</v>
      </c>
      <c r="T3" s="13">
        <v>1</v>
      </c>
      <c r="U3" s="13">
        <v>2</v>
      </c>
      <c r="V3" s="13">
        <f aca="true" t="shared" si="0" ref="V3:V14">(C3*2)+(F3*3)+(L3)</f>
        <v>10</v>
      </c>
      <c r="W3" s="13"/>
    </row>
    <row r="4" spans="1:23" ht="16">
      <c r="A4" s="11">
        <v>10</v>
      </c>
      <c r="B4" s="13" t="s">
        <v>75</v>
      </c>
      <c r="C4" s="13">
        <v>3</v>
      </c>
      <c r="D4" s="13">
        <v>6</v>
      </c>
      <c r="E4" s="14">
        <f aca="true" t="shared" si="1" ref="E4:E15">C4/D4</f>
        <v>0.5</v>
      </c>
      <c r="F4" s="13">
        <v>1</v>
      </c>
      <c r="G4" s="13">
        <v>3</v>
      </c>
      <c r="H4" s="15">
        <f aca="true" t="shared" si="2" ref="H4:H15">F4/G4</f>
        <v>0.3333333333333333</v>
      </c>
      <c r="I4" s="13">
        <f aca="true" t="shared" si="3" ref="I4:J15">+C4+F4</f>
        <v>4</v>
      </c>
      <c r="J4" s="13">
        <f t="shared" si="3"/>
        <v>9</v>
      </c>
      <c r="K4" s="15">
        <f aca="true" t="shared" si="4" ref="K4:K15">I4/J4</f>
        <v>0.4444444444444444</v>
      </c>
      <c r="L4" s="13">
        <v>2</v>
      </c>
      <c r="M4" s="13">
        <v>2</v>
      </c>
      <c r="N4" s="14">
        <f aca="true" t="shared" si="5" ref="N4:N15">L4/M4</f>
        <v>1</v>
      </c>
      <c r="O4" s="13">
        <v>1</v>
      </c>
      <c r="P4" s="13">
        <v>2</v>
      </c>
      <c r="Q4" s="13">
        <f aca="true" t="shared" si="6" ref="Q4:Q15">O4+P4</f>
        <v>3</v>
      </c>
      <c r="R4" s="13">
        <v>7</v>
      </c>
      <c r="S4" s="13">
        <v>0</v>
      </c>
      <c r="T4" s="13">
        <v>2</v>
      </c>
      <c r="U4" s="13">
        <v>0</v>
      </c>
      <c r="V4" s="13">
        <f t="shared" si="0"/>
        <v>11</v>
      </c>
      <c r="W4" s="13"/>
    </row>
    <row r="5" spans="1:23" ht="16">
      <c r="A5" s="11">
        <v>13</v>
      </c>
      <c r="B5" s="13" t="s">
        <v>76</v>
      </c>
      <c r="C5" s="13">
        <v>0</v>
      </c>
      <c r="D5" s="13">
        <v>0</v>
      </c>
      <c r="E5" s="14" t="e">
        <f t="shared" si="1"/>
        <v>#DIV/0!</v>
      </c>
      <c r="F5" s="13">
        <v>1</v>
      </c>
      <c r="G5" s="13">
        <v>3</v>
      </c>
      <c r="H5" s="15">
        <f t="shared" si="2"/>
        <v>0.3333333333333333</v>
      </c>
      <c r="I5" s="13">
        <f t="shared" si="3"/>
        <v>1</v>
      </c>
      <c r="J5" s="13">
        <f t="shared" si="3"/>
        <v>3</v>
      </c>
      <c r="K5" s="15">
        <f t="shared" si="4"/>
        <v>0.3333333333333333</v>
      </c>
      <c r="L5" s="13">
        <v>2</v>
      </c>
      <c r="M5" s="13">
        <v>2</v>
      </c>
      <c r="N5" s="14">
        <f t="shared" si="5"/>
        <v>1</v>
      </c>
      <c r="O5" s="13">
        <v>4</v>
      </c>
      <c r="P5" s="13">
        <v>2</v>
      </c>
      <c r="Q5" s="13">
        <f t="shared" si="6"/>
        <v>6</v>
      </c>
      <c r="R5" s="13">
        <v>1</v>
      </c>
      <c r="S5" s="13">
        <v>1</v>
      </c>
      <c r="T5" s="13">
        <v>1</v>
      </c>
      <c r="U5" s="13">
        <v>1</v>
      </c>
      <c r="V5" s="13">
        <f t="shared" si="0"/>
        <v>5</v>
      </c>
      <c r="W5" s="13"/>
    </row>
    <row r="6" spans="1:23" ht="16">
      <c r="A6" s="11">
        <v>4</v>
      </c>
      <c r="B6" s="13" t="s">
        <v>77</v>
      </c>
      <c r="C6" s="13">
        <v>1</v>
      </c>
      <c r="D6" s="13">
        <v>3</v>
      </c>
      <c r="E6" s="14">
        <f t="shared" si="1"/>
        <v>0.3333333333333333</v>
      </c>
      <c r="F6" s="13">
        <v>1</v>
      </c>
      <c r="G6" s="13">
        <v>2</v>
      </c>
      <c r="H6" s="15">
        <f t="shared" si="2"/>
        <v>0.5</v>
      </c>
      <c r="I6" s="13">
        <f t="shared" si="3"/>
        <v>2</v>
      </c>
      <c r="J6" s="13">
        <f t="shared" si="3"/>
        <v>5</v>
      </c>
      <c r="K6" s="15">
        <f t="shared" si="4"/>
        <v>0.4</v>
      </c>
      <c r="L6" s="13">
        <v>2</v>
      </c>
      <c r="M6" s="13">
        <v>2</v>
      </c>
      <c r="N6" s="14">
        <f t="shared" si="5"/>
        <v>1</v>
      </c>
      <c r="O6" s="13">
        <v>3</v>
      </c>
      <c r="P6" s="13">
        <v>0</v>
      </c>
      <c r="Q6" s="13">
        <f t="shared" si="6"/>
        <v>3</v>
      </c>
      <c r="R6" s="13">
        <v>1</v>
      </c>
      <c r="S6" s="13">
        <v>4</v>
      </c>
      <c r="T6" s="13">
        <v>1</v>
      </c>
      <c r="U6" s="13">
        <v>0</v>
      </c>
      <c r="V6" s="13">
        <f t="shared" si="0"/>
        <v>7</v>
      </c>
      <c r="W6" s="13"/>
    </row>
    <row r="7" spans="1:23" ht="16">
      <c r="A7" s="11">
        <v>2</v>
      </c>
      <c r="B7" s="13" t="s">
        <v>78</v>
      </c>
      <c r="C7" s="13">
        <v>7</v>
      </c>
      <c r="D7" s="13">
        <v>8</v>
      </c>
      <c r="E7" s="14">
        <f t="shared" si="1"/>
        <v>0.875</v>
      </c>
      <c r="F7" s="13">
        <v>3</v>
      </c>
      <c r="G7" s="13">
        <v>6</v>
      </c>
      <c r="H7" s="15">
        <f t="shared" si="2"/>
        <v>0.5</v>
      </c>
      <c r="I7" s="13">
        <f t="shared" si="3"/>
        <v>10</v>
      </c>
      <c r="J7" s="13">
        <f t="shared" si="3"/>
        <v>14</v>
      </c>
      <c r="K7" s="15">
        <f t="shared" si="4"/>
        <v>0.7142857142857143</v>
      </c>
      <c r="L7" s="13">
        <v>0</v>
      </c>
      <c r="M7" s="13">
        <v>1</v>
      </c>
      <c r="N7" s="14">
        <f t="shared" si="5"/>
        <v>0</v>
      </c>
      <c r="O7" s="13">
        <v>3</v>
      </c>
      <c r="P7" s="13">
        <v>1</v>
      </c>
      <c r="Q7" s="13">
        <f t="shared" si="6"/>
        <v>4</v>
      </c>
      <c r="R7" s="13">
        <v>3</v>
      </c>
      <c r="S7" s="13">
        <v>3</v>
      </c>
      <c r="T7" s="13">
        <v>2</v>
      </c>
      <c r="U7" s="13">
        <v>1</v>
      </c>
      <c r="V7" s="13">
        <f t="shared" si="0"/>
        <v>23</v>
      </c>
      <c r="W7" s="13"/>
    </row>
    <row r="8" spans="1:23" ht="16">
      <c r="A8" s="11">
        <v>15</v>
      </c>
      <c r="B8" s="13" t="s">
        <v>79</v>
      </c>
      <c r="C8" s="13">
        <v>0</v>
      </c>
      <c r="D8" s="13">
        <v>2</v>
      </c>
      <c r="E8" s="14">
        <f t="shared" si="1"/>
        <v>0</v>
      </c>
      <c r="F8" s="13">
        <v>0</v>
      </c>
      <c r="G8" s="13">
        <v>0</v>
      </c>
      <c r="H8" s="15" t="e">
        <f t="shared" si="2"/>
        <v>#DIV/0!</v>
      </c>
      <c r="I8" s="13">
        <f t="shared" si="3"/>
        <v>0</v>
      </c>
      <c r="J8" s="13">
        <f t="shared" si="3"/>
        <v>2</v>
      </c>
      <c r="K8" s="15">
        <f t="shared" si="4"/>
        <v>0</v>
      </c>
      <c r="L8" s="13">
        <v>8</v>
      </c>
      <c r="M8" s="13">
        <v>8</v>
      </c>
      <c r="N8" s="14">
        <f t="shared" si="5"/>
        <v>1</v>
      </c>
      <c r="O8" s="13">
        <v>1</v>
      </c>
      <c r="P8" s="13">
        <v>0</v>
      </c>
      <c r="Q8" s="13">
        <f t="shared" si="6"/>
        <v>1</v>
      </c>
      <c r="R8" s="13">
        <v>1</v>
      </c>
      <c r="S8" s="13">
        <v>4</v>
      </c>
      <c r="T8" s="13">
        <v>1</v>
      </c>
      <c r="U8" s="13">
        <v>0</v>
      </c>
      <c r="V8" s="13">
        <f t="shared" si="0"/>
        <v>8</v>
      </c>
      <c r="W8" s="13"/>
    </row>
    <row r="9" spans="1:23" ht="16">
      <c r="A9" s="11">
        <v>22</v>
      </c>
      <c r="B9" s="13" t="s">
        <v>80</v>
      </c>
      <c r="C9" s="13">
        <v>1</v>
      </c>
      <c r="D9" s="13">
        <v>1</v>
      </c>
      <c r="E9" s="14">
        <f t="shared" si="1"/>
        <v>1</v>
      </c>
      <c r="F9" s="13">
        <v>2</v>
      </c>
      <c r="G9" s="13">
        <v>4</v>
      </c>
      <c r="H9" s="15">
        <f t="shared" si="2"/>
        <v>0.5</v>
      </c>
      <c r="I9" s="13">
        <f t="shared" si="3"/>
        <v>3</v>
      </c>
      <c r="J9" s="13">
        <f t="shared" si="3"/>
        <v>5</v>
      </c>
      <c r="K9" s="15">
        <f t="shared" si="4"/>
        <v>0.6</v>
      </c>
      <c r="L9" s="13">
        <v>2</v>
      </c>
      <c r="M9" s="13">
        <v>2</v>
      </c>
      <c r="N9" s="14">
        <f t="shared" si="5"/>
        <v>1</v>
      </c>
      <c r="O9" s="13">
        <v>2</v>
      </c>
      <c r="P9" s="13">
        <v>1</v>
      </c>
      <c r="Q9" s="13">
        <v>3</v>
      </c>
      <c r="R9" s="13">
        <v>0</v>
      </c>
      <c r="S9" s="13">
        <v>0</v>
      </c>
      <c r="T9" s="13">
        <v>0</v>
      </c>
      <c r="U9" s="13">
        <v>1</v>
      </c>
      <c r="V9" s="13">
        <f t="shared" si="0"/>
        <v>10</v>
      </c>
      <c r="W9" s="13"/>
    </row>
    <row r="10" spans="1:23" ht="16">
      <c r="A10" s="11">
        <v>30</v>
      </c>
      <c r="B10" s="13" t="s">
        <v>81</v>
      </c>
      <c r="C10" s="13">
        <v>1</v>
      </c>
      <c r="D10" s="13">
        <v>1</v>
      </c>
      <c r="E10" s="14">
        <f t="shared" si="1"/>
        <v>1</v>
      </c>
      <c r="F10" s="13">
        <v>1</v>
      </c>
      <c r="G10" s="13">
        <v>6</v>
      </c>
      <c r="H10" s="15">
        <f t="shared" si="2"/>
        <v>0.16666666666666666</v>
      </c>
      <c r="I10" s="13">
        <f t="shared" si="3"/>
        <v>2</v>
      </c>
      <c r="J10" s="13">
        <f t="shared" si="3"/>
        <v>7</v>
      </c>
      <c r="K10" s="15">
        <f t="shared" si="4"/>
        <v>0.2857142857142857</v>
      </c>
      <c r="L10" s="13">
        <v>2</v>
      </c>
      <c r="M10" s="13">
        <v>2</v>
      </c>
      <c r="N10" s="14">
        <f t="shared" si="5"/>
        <v>1</v>
      </c>
      <c r="O10" s="13">
        <v>4</v>
      </c>
      <c r="P10" s="13">
        <v>1</v>
      </c>
      <c r="Q10" s="13">
        <f t="shared" si="6"/>
        <v>5</v>
      </c>
      <c r="R10" s="13">
        <v>2</v>
      </c>
      <c r="S10" s="13">
        <v>2</v>
      </c>
      <c r="T10" s="13">
        <v>4</v>
      </c>
      <c r="U10" s="13">
        <v>0</v>
      </c>
      <c r="V10" s="13">
        <f t="shared" si="0"/>
        <v>7</v>
      </c>
      <c r="W10" s="13"/>
    </row>
    <row r="11" spans="1:23" ht="16">
      <c r="A11" s="11">
        <v>25</v>
      </c>
      <c r="B11" s="13" t="s">
        <v>82</v>
      </c>
      <c r="C11" s="13">
        <v>2</v>
      </c>
      <c r="D11" s="13">
        <v>5</v>
      </c>
      <c r="E11" s="14">
        <f t="shared" si="1"/>
        <v>0.4</v>
      </c>
      <c r="F11" s="13">
        <v>3</v>
      </c>
      <c r="G11" s="13">
        <v>3</v>
      </c>
      <c r="H11" s="15">
        <f t="shared" si="2"/>
        <v>1</v>
      </c>
      <c r="I11" s="13">
        <f t="shared" si="3"/>
        <v>5</v>
      </c>
      <c r="J11" s="13">
        <f t="shared" si="3"/>
        <v>8</v>
      </c>
      <c r="K11" s="15">
        <f t="shared" si="4"/>
        <v>0.625</v>
      </c>
      <c r="L11" s="13">
        <v>1</v>
      </c>
      <c r="M11" s="13">
        <v>2</v>
      </c>
      <c r="N11" s="14">
        <f t="shared" si="5"/>
        <v>0.5</v>
      </c>
      <c r="O11" s="13">
        <v>5</v>
      </c>
      <c r="P11" s="13">
        <v>1</v>
      </c>
      <c r="Q11" s="13">
        <f t="shared" si="6"/>
        <v>6</v>
      </c>
      <c r="R11" s="13">
        <v>1</v>
      </c>
      <c r="S11" s="13">
        <v>4</v>
      </c>
      <c r="T11" s="13">
        <v>4</v>
      </c>
      <c r="U11" s="13">
        <v>2</v>
      </c>
      <c r="V11" s="13">
        <f t="shared" si="0"/>
        <v>14</v>
      </c>
      <c r="W11" s="13"/>
    </row>
    <row r="12" spans="1:23" ht="16">
      <c r="A12" s="11">
        <v>23</v>
      </c>
      <c r="B12" s="13" t="s">
        <v>83</v>
      </c>
      <c r="C12" s="13">
        <v>2</v>
      </c>
      <c r="D12" s="13">
        <v>5</v>
      </c>
      <c r="E12" s="14">
        <f t="shared" si="1"/>
        <v>0.4</v>
      </c>
      <c r="F12" s="13">
        <v>1</v>
      </c>
      <c r="G12" s="13">
        <v>1</v>
      </c>
      <c r="H12" s="15">
        <f t="shared" si="2"/>
        <v>1</v>
      </c>
      <c r="I12" s="13">
        <f t="shared" si="3"/>
        <v>3</v>
      </c>
      <c r="J12" s="13">
        <f t="shared" si="3"/>
        <v>6</v>
      </c>
      <c r="K12" s="15">
        <f t="shared" si="4"/>
        <v>0.5</v>
      </c>
      <c r="L12" s="13">
        <v>2</v>
      </c>
      <c r="M12" s="13">
        <v>5</v>
      </c>
      <c r="N12" s="14">
        <f t="shared" si="5"/>
        <v>0.4</v>
      </c>
      <c r="O12" s="13">
        <v>4</v>
      </c>
      <c r="P12" s="13">
        <v>2</v>
      </c>
      <c r="Q12" s="13">
        <f t="shared" si="6"/>
        <v>6</v>
      </c>
      <c r="R12" s="13">
        <v>2</v>
      </c>
      <c r="S12" s="13">
        <v>1</v>
      </c>
      <c r="T12" s="13">
        <v>1</v>
      </c>
      <c r="U12" s="13">
        <v>0</v>
      </c>
      <c r="V12" s="13">
        <f t="shared" si="0"/>
        <v>9</v>
      </c>
      <c r="W12" s="13"/>
    </row>
    <row r="13" spans="1:23" ht="16">
      <c r="A13" s="11">
        <v>12</v>
      </c>
      <c r="B13" s="13" t="s">
        <v>84</v>
      </c>
      <c r="C13" s="13">
        <v>0</v>
      </c>
      <c r="D13" s="13">
        <v>0</v>
      </c>
      <c r="E13" s="14" t="e">
        <f t="shared" si="1"/>
        <v>#DIV/0!</v>
      </c>
      <c r="F13" s="13">
        <v>0</v>
      </c>
      <c r="G13" s="13">
        <v>1</v>
      </c>
      <c r="H13" s="15">
        <f t="shared" si="2"/>
        <v>0</v>
      </c>
      <c r="I13" s="13">
        <f t="shared" si="3"/>
        <v>0</v>
      </c>
      <c r="J13" s="13">
        <f t="shared" si="3"/>
        <v>1</v>
      </c>
      <c r="K13" s="15">
        <f t="shared" si="4"/>
        <v>0</v>
      </c>
      <c r="L13" s="13">
        <v>0</v>
      </c>
      <c r="M13" s="13">
        <v>0</v>
      </c>
      <c r="N13" s="14" t="e">
        <f t="shared" si="5"/>
        <v>#DIV/0!</v>
      </c>
      <c r="O13" s="13">
        <v>0</v>
      </c>
      <c r="P13" s="13">
        <v>0</v>
      </c>
      <c r="Q13" s="13">
        <f t="shared" si="6"/>
        <v>0</v>
      </c>
      <c r="R13" s="13">
        <v>2</v>
      </c>
      <c r="S13" s="13">
        <v>0</v>
      </c>
      <c r="T13" s="13">
        <v>1</v>
      </c>
      <c r="U13" s="13">
        <v>0</v>
      </c>
      <c r="V13" s="13">
        <f t="shared" si="0"/>
        <v>0</v>
      </c>
      <c r="W13" s="13"/>
    </row>
    <row r="14" spans="1:23" ht="16">
      <c r="A14" s="11">
        <v>0</v>
      </c>
      <c r="B14" s="13" t="s">
        <v>85</v>
      </c>
      <c r="C14" s="13">
        <v>0</v>
      </c>
      <c r="D14" s="13">
        <v>0</v>
      </c>
      <c r="E14" s="14" t="e">
        <f t="shared" si="1"/>
        <v>#DIV/0!</v>
      </c>
      <c r="F14" s="13">
        <v>0</v>
      </c>
      <c r="G14" s="13">
        <v>1</v>
      </c>
      <c r="H14" s="15">
        <f t="shared" si="2"/>
        <v>0</v>
      </c>
      <c r="I14" s="13">
        <f t="shared" si="3"/>
        <v>0</v>
      </c>
      <c r="J14" s="13">
        <f t="shared" si="3"/>
        <v>1</v>
      </c>
      <c r="K14" s="15">
        <f t="shared" si="4"/>
        <v>0</v>
      </c>
      <c r="L14" s="13">
        <v>0</v>
      </c>
      <c r="M14" s="13">
        <v>0</v>
      </c>
      <c r="N14" s="14" t="e">
        <f t="shared" si="5"/>
        <v>#DIV/0!</v>
      </c>
      <c r="O14" s="13">
        <v>2</v>
      </c>
      <c r="P14" s="13">
        <v>0</v>
      </c>
      <c r="Q14" s="13">
        <f t="shared" si="6"/>
        <v>2</v>
      </c>
      <c r="R14" s="13">
        <v>0</v>
      </c>
      <c r="S14" s="13">
        <v>0</v>
      </c>
      <c r="T14" s="13">
        <v>1</v>
      </c>
      <c r="U14" s="13">
        <v>0</v>
      </c>
      <c r="V14" s="13">
        <f t="shared" si="0"/>
        <v>0</v>
      </c>
      <c r="W14" s="13"/>
    </row>
    <row r="15" spans="1:23" ht="16">
      <c r="A15" s="11">
        <v>3</v>
      </c>
      <c r="B15" s="13" t="s">
        <v>87</v>
      </c>
      <c r="C15" s="13">
        <v>0</v>
      </c>
      <c r="D15" s="13">
        <v>1</v>
      </c>
      <c r="E15" s="14">
        <f t="shared" si="1"/>
        <v>0</v>
      </c>
      <c r="F15" s="13">
        <v>0</v>
      </c>
      <c r="G15" s="13">
        <v>0</v>
      </c>
      <c r="H15" s="15" t="e">
        <f t="shared" si="2"/>
        <v>#DIV/0!</v>
      </c>
      <c r="I15" s="13">
        <f t="shared" si="3"/>
        <v>0</v>
      </c>
      <c r="J15" s="13">
        <f t="shared" si="3"/>
        <v>1</v>
      </c>
      <c r="K15" s="15">
        <f t="shared" si="4"/>
        <v>0</v>
      </c>
      <c r="L15" s="13">
        <v>0</v>
      </c>
      <c r="M15" s="13">
        <v>0</v>
      </c>
      <c r="N15" s="14" t="e">
        <f t="shared" si="5"/>
        <v>#DIV/0!</v>
      </c>
      <c r="O15" s="13">
        <v>1</v>
      </c>
      <c r="P15" s="13">
        <v>0</v>
      </c>
      <c r="Q15" s="13">
        <f t="shared" si="6"/>
        <v>1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 t="s">
        <v>86</v>
      </c>
    </row>
    <row r="16" spans="1:23" ht="16">
      <c r="A16" s="11"/>
      <c r="B16" s="16" t="s">
        <v>32</v>
      </c>
      <c r="C16" s="16">
        <f>SUM(C3:C15)</f>
        <v>20</v>
      </c>
      <c r="D16" s="16">
        <f>SUM(D3:D15)</f>
        <v>37</v>
      </c>
      <c r="E16" s="17">
        <f>C16/D16</f>
        <v>0.5405405405405406</v>
      </c>
      <c r="F16" s="16">
        <f>SUM(F3:F15)</f>
        <v>13</v>
      </c>
      <c r="G16" s="16">
        <f>SUM(G3:G15)</f>
        <v>31</v>
      </c>
      <c r="H16" s="18">
        <f>F16/G16</f>
        <v>0.41935483870967744</v>
      </c>
      <c r="I16" s="16">
        <f>SUM(I3:I15)</f>
        <v>33</v>
      </c>
      <c r="J16" s="16">
        <f>SUM(J3:J15)</f>
        <v>68</v>
      </c>
      <c r="K16" s="18">
        <f>I16/J16</f>
        <v>0.4852941176470588</v>
      </c>
      <c r="L16" s="16">
        <f>SUM(L3:L15)</f>
        <v>25</v>
      </c>
      <c r="M16" s="16">
        <f>SUM(M3:M15)</f>
        <v>30</v>
      </c>
      <c r="N16" s="17">
        <f>L16/M16</f>
        <v>0.8333333333333334</v>
      </c>
      <c r="O16" s="16">
        <f>SUM(O3:O15)</f>
        <v>34</v>
      </c>
      <c r="P16" s="16">
        <f>SUM(P3:P15)</f>
        <v>10</v>
      </c>
      <c r="Q16" s="16">
        <f>O16+P16</f>
        <v>44</v>
      </c>
      <c r="R16" s="16">
        <f>SUM(R3:R15)</f>
        <v>25</v>
      </c>
      <c r="S16" s="16">
        <f>SUM(S3:S15)</f>
        <v>22</v>
      </c>
      <c r="T16" s="16">
        <f>SUM(T3:T15)</f>
        <v>19</v>
      </c>
      <c r="U16" s="16">
        <f>SUM(U3:U15)</f>
        <v>7</v>
      </c>
      <c r="V16" s="16">
        <f>SUM(V3:V15)</f>
        <v>104</v>
      </c>
      <c r="W16" s="16"/>
    </row>
  </sheetData>
  <mergeCells count="1">
    <mergeCell ref="B1:W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Adeel Sahibzada</dc:creator>
  <cp:keywords/>
  <dc:description/>
  <cp:lastModifiedBy>Microsoft Office User</cp:lastModifiedBy>
  <dcterms:created xsi:type="dcterms:W3CDTF">2018-11-03T17:30:39Z</dcterms:created>
  <dcterms:modified xsi:type="dcterms:W3CDTF">2018-11-05T00:38:05Z</dcterms:modified>
  <cp:category/>
  <cp:version/>
  <cp:contentType/>
  <cp:contentStatus/>
</cp:coreProperties>
</file>